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codeName="ThisWorkbook" defaultThemeVersion="124226"/>
  <mc:AlternateContent xmlns:mc="http://schemas.openxmlformats.org/markup-compatibility/2006">
    <mc:Choice Requires="x15">
      <x15ac:absPath xmlns:x15ac="http://schemas.microsoft.com/office/spreadsheetml/2010/11/ac" url="https://corpoeducacionsuperior.sharepoint.com/sites/CFES/Compartidas/SGI-CGEM/F.  FURAG CGEM/2020. Furag Vigencia  2019/FURAG 2019-1 Diciembre/01.Furag mipg 2019-1/6.3 Gestión Documental/1. REPORTE 27-12-19/254/"/>
    </mc:Choice>
  </mc:AlternateContent>
  <xr:revisionPtr revIDLastSave="13" documentId="13_ncr:1_{14CB61AB-A495-4173-B8E4-5CFFF4517A49}" xr6:coauthVersionLast="47" xr6:coauthVersionMax="47" xr10:uidLastSave="{C0EB1E85-5CE3-48F8-9939-535FD5668E40}"/>
  <bookViews>
    <workbookView xWindow="-110" yWindow="-110" windowWidth="19420" windowHeight="10300" tabRatio="795" firstSheet="3" activeTab="3"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5" l="1"/>
  <c r="G34" i="15" l="1"/>
  <c r="G29" i="15"/>
  <c r="F27" i="8" l="1"/>
  <c r="F28" i="8"/>
  <c r="F8" i="8" l="1"/>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<sst xmlns="http://schemas.openxmlformats.org/spreadsheetml/2006/main" count="291" uniqueCount="177">
  <si>
    <t xml:space="preserve">AUTODIAGNÓSTICO DE GESTIÓN </t>
  </si>
  <si>
    <t>POLÍTICA GESTIÓN DOCUMENTAL</t>
  </si>
  <si>
    <t>POLÍTICA DE GESTIÓN DOCUMENTAL</t>
  </si>
  <si>
    <t>INSTRUCCIONES DE DILIGENCIAMIENTO</t>
  </si>
  <si>
    <t>AUTODIAGNÓSTICO</t>
  </si>
  <si>
    <t>PLAN DE ACCIÓN</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</si>
  <si>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</si>
  <si>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Esta política es liderada por el Archivo General de la Nación cuyos lineamientos parten del Modelo de Gestión Documental Colombiano que establece un marco de referencia que se expresa en cuatro dominios que se describen a continuación:</t>
  </si>
  <si>
    <t>Dominio estratégico</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</si>
  <si>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</si>
  <si>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Dominio documental</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</si>
  <si>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</si>
  <si>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Dominio tecnológico</t>
  </si>
  <si>
    <t>Comprende la administración electrónica de documentos, la seguridad de la información y la interoperabilidad en cumplimiento de las políticas y lineamientos de la gestión documental y administración de archivos.</t>
  </si>
  <si>
    <t>Dominio cultural</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</si>
  <si>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</si>
  <si>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</si>
  <si>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</si>
  <si>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</si>
  <si>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</si>
  <si>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</si>
  <si>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</si>
  <si>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</si>
  <si>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</si>
  <si>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</si>
  <si>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</si>
  <si>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</si>
  <si>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</si>
  <si>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</si>
  <si>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</si>
  <si>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</si>
  <si>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</si>
  <si>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</si>
  <si>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INICIO</t>
  </si>
  <si>
    <t/>
  </si>
  <si>
    <t xml:space="preserve">AUTODIAGNÓSTICO  POLÍTICA DE GESTIÓN DOCUMENTAL </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</si>
  <si>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</si>
  <si>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</si>
  <si>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</si>
  <si>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</si>
  <si>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</si>
  <si>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</si>
  <si>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</si>
  <si>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</si>
  <si>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r>
      <rPr>
        <b/>
        <sz val="11"/>
        <color theme="1"/>
        <rFont val="Arial"/>
        <family val="2"/>
      </rPr>
      <t xml:space="preserve">Calificación: </t>
    </r>
    <r>
      <rPr>
        <sz val="11"/>
        <color theme="1"/>
        <rFont val="Arial"/>
        <family val="2"/>
      </rPr>
      <t>muestra la calificación para cada uno de las categorías.  Se calcula automáticamente.</t>
    </r>
  </si>
  <si>
    <r>
      <rPr>
        <b/>
        <sz val="11"/>
        <color theme="1"/>
        <rFont val="Arial"/>
        <family val="2"/>
      </rPr>
      <t>Actividades de Gestión:</t>
    </r>
    <r>
      <rPr>
        <sz val="11"/>
        <color theme="1"/>
        <rFont val="Arial"/>
        <family val="2"/>
      </rPr>
      <t xml:space="preserve"> actividades puntuales que están enmarcadas dentro de la Gestión Documental</t>
    </r>
  </si>
  <si>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</si>
  <si>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Observaciones: </t>
    </r>
    <r>
      <rPr>
        <sz val="11"/>
        <color theme="1"/>
        <rFont val="Arial"/>
        <family val="2"/>
      </rPr>
      <t>en este espacio, podrá hacer las anotaciones o comentarios que considere pertinente</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</si>
  <si>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</si>
  <si>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</si>
  <si>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</si>
  <si>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</si>
  <si>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</si>
  <si>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</si>
  <si>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</si>
  <si>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</si>
  <si>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</si>
  <si>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</si>
  <si>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</si>
  <si>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</si>
  <si>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</si>
  <si>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</si>
  <si>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</si>
  <si>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</si>
  <si>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</si>
  <si>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</si>
  <si>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muestra la calificación por categorías.</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</si>
  <si>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</si>
  <si>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</si>
  <si>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</si>
  <si>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</si>
  <si>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</si>
  <si>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y normas y técnicas</t>
  </si>
  <si>
    <t>Buenas prácticas e innovación</t>
  </si>
  <si>
    <t>Nomratividad</t>
  </si>
  <si>
    <t>Otros</t>
  </si>
  <si>
    <t>2. Planeación y Ruta de acción (color naranja):</t>
  </si>
  <si>
    <t>Diseñe alternativas de mejora</t>
  </si>
  <si>
    <t>Mejoras a implementar (incluya el plazo de la implementación)</t>
  </si>
  <si>
    <t>Evaluación de la eficiacia de las medidas implementadas</t>
  </si>
  <si>
    <t xml:space="preserve">Aunque el cuadro puede ser diligenciado en su totalidad, se recomienda iniciar y darle prioridad a aquellas actividades que obtuvieron menores puntajes y que se encuentran en color rojo, naranja y amarillo. </t>
  </si>
  <si>
    <t>AUTODIAGNÓSTICO POLÍTICA DE GESTIÓN DOCUMENTAL</t>
  </si>
  <si>
    <t>ENTIDAD</t>
  </si>
  <si>
    <t>CALIFICACIÓN TOTAL</t>
  </si>
  <si>
    <t xml:space="preserve">CORPORACIÓN GILBERTO ECHEVERRI MEJIA </t>
  </si>
  <si>
    <t>COMPONENTES</t>
  </si>
  <si>
    <t>CALIFICACIÓN</t>
  </si>
  <si>
    <t>Peso</t>
  </si>
  <si>
    <t>CATEGORÍAS</t>
  </si>
  <si>
    <t>ACTIVIDADES DE GESTIÓN</t>
  </si>
  <si>
    <t>PUNTAJE 
(0 - 100)</t>
  </si>
  <si>
    <t>OBSERVACIONES</t>
  </si>
  <si>
    <t xml:space="preserve">Gestión Documental </t>
  </si>
  <si>
    <t>Estratégico</t>
  </si>
  <si>
    <t>La Entidad cuenta con una Política de Gestión Documental</t>
  </si>
  <si>
    <t>Los temas de Gestión Documental fueron tratados en el Comité Institucional de Desarrollo Administrativo o en reuniones del Comité Interno de Archivo</t>
  </si>
  <si>
    <t>Elaboración y utilización del Diagnóstico Integral de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</si>
  <si>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</si>
  <si>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</si>
  <si>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GRÁFICAS</t>
  </si>
  <si>
    <t>Elaboración, aprobación,  tramitación de convalidación, implementación y publicación de la Tabla de Retención Documental - TRD.</t>
  </si>
  <si>
    <t>Documental</t>
  </si>
  <si>
    <t>Normalización de la producción documental (recepción, radicación unificada, consecutivos, formatos)</t>
  </si>
  <si>
    <t>Organización de Fondo Acumulado</t>
  </si>
  <si>
    <t>Elaboración y publicación del Cuadro de Clasificación Documental CCD</t>
  </si>
  <si>
    <t>Actualización eTAblade Retención Documental</t>
  </si>
  <si>
    <t>Actualización de Tabla de Retención Documental</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</si>
  <si>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</si>
  <si>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</si>
  <si>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</si>
  <si>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Normalización de eliminación documental</t>
  </si>
  <si>
    <t>Inventario de documentos de Derechos Humanos o Derecho Internacional Humanitario no susceptible de eliminación</t>
  </si>
  <si>
    <t xml:space="preserve">No Aplica </t>
  </si>
  <si>
    <t>Procedimientos de disposición final de documentos</t>
  </si>
  <si>
    <t>Elaboración, aprobación, implementación y publicación del documento Sistema Integrado de Conservación - SIC</t>
  </si>
  <si>
    <t>Conservación de documentos en soporte físico</t>
  </si>
  <si>
    <t>Preservación de documentos en soporte digital</t>
  </si>
  <si>
    <t>Tecnológico</t>
  </si>
  <si>
    <t>Clasificación de  la información y  establecimiento de categorías de derechos y restricciones de acceso a los documentos electrónicos</t>
  </si>
  <si>
    <t>Parametrización de Tablas de control de acceso</t>
  </si>
  <si>
    <t>Implementación de los requisitos de integridad, autenticidad, inalterabilidad, disponibilidad, preservación y metadatos de los documentos electrónicos de archivo en el Sistema de Gestión de Documento Electrónico.</t>
  </si>
  <si>
    <t>Elaboración del Modelo de requisitos para la gestión de documentos electrónicos</t>
  </si>
  <si>
    <t>Expedientes electrónicos</t>
  </si>
  <si>
    <t>Mecanismos o controles técnicos en los Sistemas de Información  para restringir el acceso a los documentos en entorno electrónico</t>
  </si>
  <si>
    <t>TICS</t>
  </si>
  <si>
    <t xml:space="preserve">Cultural </t>
  </si>
  <si>
    <t>Gestión documental alineada con políticas de gestión ambiental</t>
  </si>
  <si>
    <t>Actividades para alinear la gestión documental a la política ambiental</t>
  </si>
  <si>
    <t>Facilidad de acceso y consulta de la información de archivo</t>
  </si>
  <si>
    <t>Sensibilización y capacitación a funcionarios sobre archivos</t>
  </si>
  <si>
    <t>Sensibilización y capacitación funcionarios sobre archivos</t>
  </si>
  <si>
    <t>Gestión documental alineada con las políticas y lineamientos del Sistema de Gestión de Calidad implementada en la Entidad</t>
  </si>
  <si>
    <t>RESULTADOS POLÍTICA DE GESTIÓN DOCUMENTAL</t>
  </si>
  <si>
    <t>1. Calificación total:</t>
  </si>
  <si>
    <t>Niveles</t>
  </si>
  <si>
    <t>Calificación</t>
  </si>
  <si>
    <t>2. Calificación por categorías:</t>
  </si>
  <si>
    <t>Acciones</t>
  </si>
  <si>
    <t>PLAN DE ACCIÓN GESTIÓN DOCUMENTAL</t>
  </si>
  <si>
    <t>PUNTAJE</t>
  </si>
  <si>
    <t>GUÍAS Y NORMAS TÉCNICAS</t>
  </si>
  <si>
    <t>NORMATIVIDAD</t>
  </si>
  <si>
    <t>OTROS</t>
  </si>
  <si>
    <t>DISEÑE ALTERNATIVAS DE MEJORA</t>
  </si>
  <si>
    <t>MEJORAS A IMPLEMENTAR
(INCLUIR PLAZO DE LA IMPLEMENTACIÓN)</t>
  </si>
  <si>
    <t>EVALUACIÓN DE LA EFICACIA DE
LAS ACCIONES IMPLEMENTADAS</t>
  </si>
  <si>
    <t>Decreto 1080/15 art. 2.8.2.5.6.</t>
  </si>
  <si>
    <t>http://repositorio.archivogeneral.gov.co/repositorio/
http://www.archivogeneral.gov.co/consulte/recursos</t>
  </si>
  <si>
    <t>Decreto 1080/15 art. 2.8.2.1.14. Y  2.8.2.1.15.</t>
  </si>
  <si>
    <t>Plan Institucional de Archivos – PINAR</t>
  </si>
  <si>
    <t>Decreto 1080/15 art. 2.8.2.5.8.</t>
  </si>
  <si>
    <t>Implementación de un Programa de Gestión Documental PGD</t>
  </si>
  <si>
    <t>Ley 594/00 art. 21
Decreto 1080/15 cap. II
Ley 1712/14 art. 15</t>
  </si>
  <si>
    <t xml:space="preserve">Tablas de Retención y Transferencias Documentales
 Circular AGN 03 de 2015: Directrices para la elaboración de Tablas de Retención Documental
</t>
  </si>
  <si>
    <t>Ley 594/00 art. 24
Decreto 1080/15 art. 2.8.2.5.10 a 2.8.2.5.13
Ley 1712/14 art. 15
Acuerdo 04/13</t>
  </si>
  <si>
    <t>Acuerdo 60/01 AGN</t>
  </si>
  <si>
    <t>Acuerdo 02/04 AGN
Acuerdo 04/13 AGN</t>
  </si>
  <si>
    <t>Decreto 1080/15 art. 2.8.2.5.8.
Ley 1712/14 art 12 literal d.</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</si>
  <si>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</si>
  <si>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</si>
  <si>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</si>
  <si>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 xml:space="preserve">Apunte para la Organización de Archivos Municipales
http://www.archivogeneral.gov.co/manuales  </t>
  </si>
  <si>
    <t>Decreto 1080/15 art. 2.8.2.5.9.</t>
  </si>
  <si>
    <t>Acuerdo 04/13 AGN art. 15</t>
  </si>
  <si>
    <t xml:space="preserve">Acuerdo 04 /13 </t>
  </si>
  <si>
    <t>Ley 594/00 art. 46
Acuerdo  06/14</t>
  </si>
  <si>
    <t>Ley 594/00 art. 46
Acuerdo  06/15</t>
  </si>
  <si>
    <t>Ley 594/00 art. 46
Acuerdo  06/16</t>
  </si>
  <si>
    <t>Decreto 1080/15 Cap VII</t>
  </si>
  <si>
    <t>Modelo de requisitos para la implementación de un Sistema de Gestión de Documentos Electrónicos
http://observatoriotic.archivogeneral.gov.co/wp-content/uploads/2017/04/V2_Ficha_Software.pdf</t>
  </si>
  <si>
    <t xml:space="preserve">Decreto 1080/15 cap. VII arts. 2.8.2.7.1.  a  2.8.2.7.11 </t>
  </si>
  <si>
    <t>Decreto 1080/15 art. 2.8.2.7.12
Acuerdo 02/14 AGN, art. 17°. Creación y conformación de expedientes electrónicos de archivo.</t>
  </si>
  <si>
    <t xml:space="preserve">Buenas prácticas para reducir el consumo de papel
http://estrategia.gobiernoenlinea.gov.co/623/articles-8257_papel_buenaspracticas.pdf </t>
  </si>
  <si>
    <t>Decreto 4741 de 2005
Circular externa 05 de 2012 AGN
Directiva Presidencial 04 de 2012</t>
  </si>
  <si>
    <t>Ley 594/00 titulo VI</t>
  </si>
  <si>
    <t>Ley 594/00 art. 18</t>
  </si>
  <si>
    <t xml:space="preserve">Decreto 1080/15 art. 2.8.2.5.15.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</si>
</sst>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8">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164" fontId="1" fillId="0" borderId="0" applyFont="0" applyFill="0" applyBorder="0" applyAlignment="0" applyProtection="0"/>
    <xf numFmtId="0" fontId="23" fillId="0" borderId="0" applyNumberFormat="0" applyFill="0" applyBorder="0" applyAlignment="0" applyProtection="0"/>
  </cellStyleXfs>
  <cellXfs count="21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164"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5"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0" borderId="0" xfId="0" applyFont="1" applyAlignment="1">
      <alignment vertical="center" wrapText="1"/>
    </xf>
    <xf numFmtId="0" fontId="3" fillId="5" borderId="0" xfId="0" applyFont="1" applyFill="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5" fillId="0" borderId="39" xfId="0" applyFont="1" applyBorder="1" applyAlignment="1">
      <alignment horizontal="center" vertical="center"/>
    </xf>
    <xf numFmtId="0" fontId="3" fillId="0" borderId="44" xfId="0" applyFont="1" applyBorder="1" applyAlignment="1">
      <alignment vertical="center"/>
    </xf>
    <xf numFmtId="0" fontId="3" fillId="0" borderId="43" xfId="0" applyFont="1" applyBorder="1" applyAlignment="1">
      <alignment horizontal="center" vertical="center"/>
    </xf>
    <xf numFmtId="0" fontId="6" fillId="0" borderId="38" xfId="0" applyFont="1" applyBorder="1" applyAlignment="1">
      <alignment horizontal="center" vertical="center" wrapText="1"/>
    </xf>
    <xf numFmtId="0" fontId="3" fillId="0" borderId="44" xfId="0" applyFont="1" applyBorder="1" applyAlignment="1">
      <alignment horizontal="center" vertical="center"/>
    </xf>
    <xf numFmtId="0" fontId="25" fillId="0" borderId="0" xfId="0" applyFont="1" applyAlignment="1">
      <alignment vertic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3" fillId="0" borderId="51" xfId="0" applyFont="1" applyBorder="1"/>
    <xf numFmtId="0" fontId="3" fillId="0" borderId="52" xfId="0" applyFont="1" applyBorder="1"/>
    <xf numFmtId="0" fontId="29" fillId="0" borderId="0" xfId="0" applyFont="1"/>
    <xf numFmtId="0" fontId="21" fillId="0" borderId="57" xfId="0" applyFont="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Border="1" applyAlignment="1">
      <alignment vertical="center" wrapText="1"/>
    </xf>
    <xf numFmtId="0" fontId="7" fillId="0" borderId="12" xfId="0" applyFont="1" applyBorder="1" applyAlignment="1">
      <alignment vertical="center" wrapText="1"/>
    </xf>
    <xf numFmtId="0" fontId="7" fillId="9" borderId="11" xfId="0" applyFont="1" applyFill="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63" xfId="0" applyFont="1" applyBorder="1" applyAlignment="1">
      <alignment vertical="center" wrapText="1"/>
    </xf>
    <xf numFmtId="0" fontId="7" fillId="0" borderId="68" xfId="0" applyFont="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31" fillId="0" borderId="69" xfId="0" applyFont="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Border="1" applyAlignment="1">
      <alignment vertical="center" wrapText="1"/>
    </xf>
    <xf numFmtId="0" fontId="31" fillId="0" borderId="86" xfId="0" applyFont="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Alignment="1">
      <alignment vertical="center"/>
    </xf>
    <xf numFmtId="0" fontId="34" fillId="0" borderId="0" xfId="0" applyFont="1"/>
    <xf numFmtId="0" fontId="35" fillId="0" borderId="0" xfId="0" applyFont="1" applyAlignment="1">
      <alignment horizontal="center" vertical="center"/>
    </xf>
    <xf numFmtId="0" fontId="7" fillId="0" borderId="92" xfId="0" applyFont="1" applyBorder="1" applyAlignment="1">
      <alignment vertical="center" wrapText="1"/>
    </xf>
    <xf numFmtId="0" fontId="7" fillId="0" borderId="93" xfId="0" applyFont="1" applyBorder="1" applyAlignment="1">
      <alignment horizontal="center" vertical="center"/>
    </xf>
    <xf numFmtId="0" fontId="7" fillId="0" borderId="94" xfId="0" applyFont="1" applyBorder="1" applyAlignment="1">
      <alignment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Border="1" applyAlignment="1">
      <alignment vertical="center" wrapText="1"/>
    </xf>
    <xf numFmtId="0" fontId="7" fillId="0" borderId="97" xfId="0" applyFont="1" applyBorder="1" applyAlignment="1">
      <alignment horizontal="center" vertical="center"/>
    </xf>
    <xf numFmtId="0" fontId="17" fillId="5" borderId="0" xfId="0" applyFont="1" applyFill="1"/>
    <xf numFmtId="0" fontId="9" fillId="12" borderId="0" xfId="0" applyFont="1" applyFill="1" applyAlignment="1">
      <alignment horizontal="center" vertical="center"/>
    </xf>
    <xf numFmtId="49" fontId="36"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25"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12" fillId="4" borderId="0" xfId="0" applyFont="1" applyFill="1" applyAlignment="1">
      <alignment horizontal="center" vertical="center"/>
    </xf>
    <xf numFmtId="0" fontId="33" fillId="0" borderId="0" xfId="0" applyFont="1" applyAlignment="1">
      <alignment vertical="top" wrapText="1"/>
    </xf>
    <xf numFmtId="0" fontId="3" fillId="0" borderId="0" xfId="0" applyFont="1" applyAlignment="1">
      <alignment vertical="top" wrapText="1"/>
    </xf>
    <xf numFmtId="0" fontId="37" fillId="0" borderId="57" xfId="0" applyFont="1" applyBorder="1" applyAlignment="1">
      <alignment horizontal="center" vertical="center" wrapText="1"/>
    </xf>
    <xf numFmtId="0" fontId="37" fillId="0" borderId="42" xfId="0" applyFont="1" applyBorder="1" applyAlignment="1">
      <alignment horizontal="center" vertical="center" wrapText="1"/>
    </xf>
    <xf numFmtId="165" fontId="37" fillId="0" borderId="57" xfId="0" applyNumberFormat="1" applyFont="1" applyBorder="1" applyAlignment="1">
      <alignment horizontal="center" vertical="center" wrapText="1"/>
    </xf>
    <xf numFmtId="165" fontId="37" fillId="0" borderId="42" xfId="0" applyNumberFormat="1" applyFont="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5" fontId="22" fillId="0" borderId="14" xfId="0" applyNumberFormat="1" applyFont="1" applyBorder="1" applyAlignment="1">
      <alignment horizontal="center" vertical="center"/>
    </xf>
    <xf numFmtId="165" fontId="22" fillId="0" borderId="15" xfId="0" applyNumberFormat="1" applyFont="1" applyBorder="1" applyAlignment="1">
      <alignment horizontal="center" vertical="center"/>
    </xf>
    <xf numFmtId="165"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42" xfId="0" applyFont="1" applyBorder="1" applyAlignment="1">
      <alignment horizontal="center" vertical="center" wrapText="1"/>
    </xf>
    <xf numFmtId="165" fontId="12" fillId="0" borderId="62" xfId="0" applyNumberFormat="1" applyFont="1" applyBorder="1" applyAlignment="1">
      <alignment horizontal="center" vertical="center" wrapText="1"/>
    </xf>
    <xf numFmtId="165" fontId="12" fillId="0" borderId="46" xfId="0" applyNumberFormat="1" applyFont="1" applyBorder="1" applyAlignment="1">
      <alignment horizontal="center" vertical="center" wrapText="1"/>
    </xf>
    <xf numFmtId="165" fontId="12" fillId="0" borderId="47" xfId="0" applyNumberFormat="1" applyFont="1" applyBorder="1" applyAlignment="1">
      <alignment horizontal="center" vertical="center" wrapText="1"/>
    </xf>
    <xf numFmtId="2" fontId="18" fillId="0" borderId="62" xfId="0" applyNumberFormat="1" applyFont="1" applyBorder="1" applyAlignment="1">
      <alignment horizontal="center" vertical="center" wrapText="1"/>
    </xf>
    <xf numFmtId="2" fontId="18" fillId="0" borderId="46" xfId="0" applyNumberFormat="1" applyFont="1" applyBorder="1" applyAlignment="1">
      <alignment horizontal="center" vertical="center" wrapText="1"/>
    </xf>
    <xf numFmtId="2" fontId="18" fillId="0" borderId="47" xfId="0" applyNumberFormat="1" applyFont="1" applyBorder="1" applyAlignment="1">
      <alignment horizontal="center" vertical="center" wrapText="1"/>
    </xf>
    <xf numFmtId="2" fontId="18" fillId="0" borderId="45" xfId="0" applyNumberFormat="1" applyFont="1" applyBorder="1" applyAlignment="1">
      <alignment horizontal="center" vertical="center" wrapText="1"/>
    </xf>
    <xf numFmtId="2" fontId="3" fillId="0" borderId="45" xfId="0" applyNumberFormat="1" applyFont="1" applyBorder="1" applyAlignment="1">
      <alignment horizontal="center" vertical="center"/>
    </xf>
    <xf numFmtId="2" fontId="3" fillId="0" borderId="46" xfId="0" applyNumberFormat="1" applyFont="1" applyBorder="1" applyAlignment="1">
      <alignment horizontal="center" vertical="center"/>
    </xf>
    <xf numFmtId="2" fontId="3" fillId="0" borderId="47" xfId="0" applyNumberFormat="1" applyFont="1" applyBorder="1" applyAlignment="1">
      <alignment horizontal="center" vertical="center"/>
    </xf>
    <xf numFmtId="0" fontId="25" fillId="0" borderId="0" xfId="0" applyFont="1" applyAlignment="1">
      <alignment horizontal="center"/>
    </xf>
    <xf numFmtId="0" fontId="10" fillId="0" borderId="3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1" fillId="0" borderId="0" xfId="0" applyFont="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1" fillId="0" borderId="21" xfId="0" applyFont="1" applyBorder="1"/>
    <xf numFmtId="0" fontId="12" fillId="0" borderId="0" xfId="0" applyFont="1" applyAlignment="1">
      <alignment horizontal="center" vertical="center"/>
    </xf>
    <xf numFmtId="0" fontId="1" fillId="0" borderId="22" xfId="0" applyFont="1" applyBorder="1"/>
    <xf numFmtId="0" fontId="1" fillId="0" borderId="23" xfId="0" applyFont="1" applyBorder="1"/>
    <xf numFmtId="0" fontId="1" fillId="0" borderId="24" xfId="0" applyFont="1" applyBorder="1"/>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29063440"/>
        <c:axId val="-329062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81.66</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29063440"/>
        <c:axId val="-329062896"/>
      </c:scatterChart>
      <c:catAx>
        <c:axId val="-3290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9062896"/>
        <c:crosses val="autoZero"/>
        <c:auto val="1"/>
        <c:lblAlgn val="ctr"/>
        <c:lblOffset val="100"/>
        <c:noMultiLvlLbl val="0"/>
      </c:catAx>
      <c:valAx>
        <c:axId val="-329062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9063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29058544"/>
        <c:axId val="-32905691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100</c:v>
                </c:pt>
                <c:pt idx="1">
                  <c:v>76.099999999999994</c:v>
                </c:pt>
                <c:pt idx="2">
                  <c:v>50</c:v>
                </c:pt>
                <c:pt idx="3">
                  <c:v>70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29058544"/>
        <c:axId val="-329056912"/>
      </c:scatterChart>
      <c:catAx>
        <c:axId val="-32905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9056912"/>
        <c:crosses val="autoZero"/>
        <c:auto val="1"/>
        <c:lblAlgn val="ctr"/>
        <c:lblOffset val="100"/>
        <c:noMultiLvlLbl val="0"/>
      </c:catAx>
      <c:valAx>
        <c:axId val="-329056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9058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33</xdr:row>
      <xdr:rowOff>3175</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showGridLines="0" zoomScale="90" zoomScaleNormal="90" workbookViewId="0"/>
  </sheetViews>
  <sheetFormatPr defaultColWidth="0" defaultRowHeight="14.45" zeroHeight="1"/>
  <cols>
    <col min="1" max="1" width="1.140625" style="123" customWidth="1"/>
    <col min="2" max="2" width="0.85546875" style="123" customWidth="1"/>
    <col min="3" max="17" width="11.42578125" style="123" customWidth="1"/>
    <col min="18" max="18" width="1.28515625" style="123" customWidth="1"/>
    <col min="19" max="19" width="1.42578125" style="123" customWidth="1"/>
    <col min="20" max="16384" width="11.42578125" style="123" hidden="1"/>
  </cols>
  <sheetData>
    <row r="1" spans="2:18" ht="8.25" customHeight="1" thickBot="1">
      <c r="B1" s="206"/>
      <c r="C1" s="206"/>
      <c r="D1" s="206"/>
      <c r="E1" s="206"/>
      <c r="F1" s="206"/>
      <c r="G1" s="206"/>
      <c r="H1" s="206"/>
      <c r="I1" s="206"/>
      <c r="J1" s="206"/>
      <c r="K1" s="206"/>
      <c r="L1" s="206"/>
      <c r="M1" s="206"/>
      <c r="N1" s="206"/>
      <c r="O1" s="206"/>
      <c r="P1" s="206"/>
      <c r="Q1" s="206"/>
      <c r="R1" s="206"/>
    </row>
    <row r="2" spans="2:18" ht="91.5" customHeight="1">
      <c r="B2" s="207"/>
      <c r="C2" s="208"/>
      <c r="D2" s="208"/>
      <c r="E2" s="208"/>
      <c r="F2" s="208"/>
      <c r="G2" s="208"/>
      <c r="H2" s="208"/>
      <c r="I2" s="208"/>
      <c r="J2" s="208"/>
      <c r="K2" s="208"/>
      <c r="L2" s="208"/>
      <c r="M2" s="208"/>
      <c r="N2" s="208"/>
      <c r="O2" s="208"/>
      <c r="P2" s="208"/>
      <c r="Q2" s="208"/>
      <c r="R2" s="209"/>
    </row>
    <row r="3" spans="2:18" ht="27.95" customHeight="1">
      <c r="B3" s="210"/>
      <c r="C3" s="133" t="s">
        <v>0</v>
      </c>
      <c r="D3" s="133"/>
      <c r="E3" s="133"/>
      <c r="F3" s="133"/>
      <c r="G3" s="133"/>
      <c r="H3" s="133"/>
      <c r="I3" s="133"/>
      <c r="J3" s="133"/>
      <c r="K3" s="133"/>
      <c r="L3" s="133"/>
      <c r="M3" s="133"/>
      <c r="N3" s="133"/>
      <c r="O3" s="133"/>
      <c r="P3" s="133"/>
      <c r="Q3" s="133"/>
      <c r="R3" s="211"/>
    </row>
    <row r="4" spans="2:18" ht="3.95" customHeight="1">
      <c r="B4" s="210"/>
      <c r="C4" s="124"/>
      <c r="D4" s="124"/>
      <c r="E4" s="124"/>
      <c r="F4" s="124"/>
      <c r="G4" s="124"/>
      <c r="H4" s="124"/>
      <c r="I4" s="124"/>
      <c r="J4" s="124"/>
      <c r="K4" s="124"/>
      <c r="L4" s="124"/>
      <c r="M4" s="124"/>
      <c r="N4" s="124"/>
      <c r="O4" s="124"/>
      <c r="P4" s="124"/>
      <c r="Q4" s="124"/>
      <c r="R4" s="211"/>
    </row>
    <row r="5" spans="2:18" ht="27.95" customHeight="1">
      <c r="B5" s="210"/>
      <c r="C5" s="133" t="s">
        <v>1</v>
      </c>
      <c r="D5" s="133"/>
      <c r="E5" s="133"/>
      <c r="F5" s="133"/>
      <c r="G5" s="133"/>
      <c r="H5" s="133"/>
      <c r="I5" s="133"/>
      <c r="J5" s="133"/>
      <c r="K5" s="133"/>
      <c r="L5" s="133"/>
      <c r="M5" s="133"/>
      <c r="N5" s="133"/>
      <c r="O5" s="133"/>
      <c r="P5" s="133"/>
      <c r="Q5" s="133"/>
      <c r="R5" s="211"/>
    </row>
    <row r="6" spans="2:18" ht="24" customHeight="1">
      <c r="B6" s="210"/>
      <c r="C6" s="206"/>
      <c r="D6" s="206"/>
      <c r="E6" s="206"/>
      <c r="F6" s="206"/>
      <c r="G6" s="206"/>
      <c r="H6" s="206"/>
      <c r="I6" s="206"/>
      <c r="J6" s="206"/>
      <c r="K6" s="206"/>
      <c r="L6" s="206"/>
      <c r="M6" s="206"/>
      <c r="N6" s="206"/>
      <c r="O6" s="206"/>
      <c r="P6" s="206"/>
      <c r="Q6" s="206"/>
      <c r="R6" s="211"/>
    </row>
    <row r="7" spans="2:18" ht="20.100000000000001">
      <c r="B7" s="210"/>
      <c r="C7" s="206"/>
      <c r="D7" s="134" t="s">
        <v>2</v>
      </c>
      <c r="E7" s="134"/>
      <c r="F7" s="134"/>
      <c r="G7" s="134"/>
      <c r="H7" s="134"/>
      <c r="I7" s="134"/>
      <c r="J7" s="134"/>
      <c r="K7" s="134"/>
      <c r="L7" s="134"/>
      <c r="M7" s="134"/>
      <c r="N7" s="134"/>
      <c r="O7" s="134"/>
      <c r="P7" s="134"/>
      <c r="Q7" s="206"/>
      <c r="R7" s="211"/>
    </row>
    <row r="8" spans="2:18">
      <c r="B8" s="210"/>
      <c r="C8" s="206"/>
      <c r="D8" s="206"/>
      <c r="E8" s="206"/>
      <c r="F8" s="206"/>
      <c r="G8" s="206"/>
      <c r="H8" s="206"/>
      <c r="I8" s="206"/>
      <c r="J8" s="206"/>
      <c r="K8" s="206"/>
      <c r="L8" s="206"/>
      <c r="M8" s="206"/>
      <c r="N8" s="206"/>
      <c r="O8" s="206"/>
      <c r="P8" s="206"/>
      <c r="Q8" s="206"/>
      <c r="R8" s="211"/>
    </row>
    <row r="9" spans="2:18">
      <c r="B9" s="210"/>
      <c r="C9" s="206"/>
      <c r="D9" s="206"/>
      <c r="E9" s="206"/>
      <c r="F9" s="206"/>
      <c r="G9" s="206"/>
      <c r="H9" s="206"/>
      <c r="I9" s="206"/>
      <c r="J9" s="206"/>
      <c r="K9" s="206"/>
      <c r="L9" s="206"/>
      <c r="M9" s="206"/>
      <c r="N9" s="206"/>
      <c r="O9" s="206"/>
      <c r="P9" s="206"/>
      <c r="Q9" s="206"/>
      <c r="R9" s="211"/>
    </row>
    <row r="10" spans="2:18" ht="24.75" customHeight="1">
      <c r="B10" s="210"/>
      <c r="C10" s="206"/>
      <c r="D10" s="134" t="s">
        <v>3</v>
      </c>
      <c r="E10" s="134"/>
      <c r="F10" s="134"/>
      <c r="G10" s="134"/>
      <c r="H10" s="134"/>
      <c r="I10" s="134"/>
      <c r="J10" s="134"/>
      <c r="K10" s="134"/>
      <c r="L10" s="134"/>
      <c r="M10" s="134"/>
      <c r="N10" s="134"/>
      <c r="O10" s="134"/>
      <c r="P10" s="134"/>
      <c r="Q10" s="212"/>
      <c r="R10" s="211"/>
    </row>
    <row r="11" spans="2:18" ht="15" customHeight="1">
      <c r="B11" s="210"/>
      <c r="C11" s="206"/>
      <c r="D11" s="206"/>
      <c r="E11" s="206"/>
      <c r="F11" s="206"/>
      <c r="G11" s="206"/>
      <c r="H11" s="206"/>
      <c r="I11" s="206"/>
      <c r="J11" s="206"/>
      <c r="K11" s="206"/>
      <c r="L11" s="206"/>
      <c r="M11" s="206"/>
      <c r="N11" s="206"/>
      <c r="O11" s="206"/>
      <c r="P11" s="206"/>
      <c r="Q11" s="206"/>
      <c r="R11" s="211"/>
    </row>
    <row r="12" spans="2:18" ht="15" customHeight="1">
      <c r="B12" s="210"/>
      <c r="C12" s="206"/>
      <c r="D12" s="206"/>
      <c r="E12" s="206"/>
      <c r="F12" s="206"/>
      <c r="G12" s="206"/>
      <c r="H12" s="206"/>
      <c r="I12" s="206"/>
      <c r="J12" s="206"/>
      <c r="K12" s="206"/>
      <c r="L12" s="206"/>
      <c r="M12" s="206"/>
      <c r="N12" s="206"/>
      <c r="O12" s="206"/>
      <c r="P12" s="206"/>
      <c r="Q12" s="206"/>
      <c r="R12" s="211"/>
    </row>
    <row r="13" spans="2:18" ht="24.75" customHeight="1">
      <c r="B13" s="210"/>
      <c r="C13" s="206"/>
      <c r="D13" s="134" t="s">
        <v>4</v>
      </c>
      <c r="E13" s="134"/>
      <c r="F13" s="134"/>
      <c r="G13" s="134"/>
      <c r="H13" s="134"/>
      <c r="I13" s="134"/>
      <c r="J13" s="134"/>
      <c r="K13" s="134"/>
      <c r="L13" s="134"/>
      <c r="M13" s="134"/>
      <c r="N13" s="134"/>
      <c r="O13" s="134"/>
      <c r="P13" s="134"/>
      <c r="Q13" s="212"/>
      <c r="R13" s="211"/>
    </row>
    <row r="14" spans="2:18" ht="15" customHeight="1">
      <c r="B14" s="210"/>
      <c r="C14" s="206"/>
      <c r="D14" s="206"/>
      <c r="E14" s="206"/>
      <c r="F14" s="206"/>
      <c r="G14" s="206"/>
      <c r="H14" s="206"/>
      <c r="I14" s="206"/>
      <c r="J14" s="206"/>
      <c r="K14" s="206"/>
      <c r="L14" s="206"/>
      <c r="M14" s="206"/>
      <c r="N14" s="206"/>
      <c r="O14" s="206"/>
      <c r="P14" s="206"/>
      <c r="Q14" s="206"/>
      <c r="R14" s="211"/>
    </row>
    <row r="15" spans="2:18" ht="15" customHeight="1">
      <c r="B15" s="210"/>
      <c r="C15" s="206"/>
      <c r="D15" s="206"/>
      <c r="E15" s="206"/>
      <c r="F15" s="206"/>
      <c r="G15" s="206"/>
      <c r="H15" s="206"/>
      <c r="I15" s="206"/>
      <c r="J15" s="206"/>
      <c r="K15" s="206"/>
      <c r="L15" s="206"/>
      <c r="M15" s="206"/>
      <c r="N15" s="206"/>
      <c r="O15" s="206"/>
      <c r="P15" s="206"/>
      <c r="Q15" s="206"/>
      <c r="R15" s="211"/>
    </row>
    <row r="16" spans="2:18" ht="24.75" customHeight="1">
      <c r="B16" s="210"/>
      <c r="C16" s="206"/>
      <c r="D16" s="134" t="s">
        <v>5</v>
      </c>
      <c r="E16" s="134"/>
      <c r="F16" s="134"/>
      <c r="G16" s="134"/>
      <c r="H16" s="134"/>
      <c r="I16" s="134"/>
      <c r="J16" s="134"/>
      <c r="K16" s="134"/>
      <c r="L16" s="134"/>
      <c r="M16" s="134"/>
      <c r="N16" s="134"/>
      <c r="O16" s="134"/>
      <c r="P16" s="134"/>
      <c r="Q16" s="212"/>
      <c r="R16" s="211"/>
    </row>
    <row r="17" spans="2:18" ht="20.100000000000001" customHeight="1">
      <c r="B17" s="210"/>
      <c r="C17" s="206"/>
      <c r="D17" s="206"/>
      <c r="E17" s="206"/>
      <c r="F17" s="206"/>
      <c r="G17" s="206"/>
      <c r="H17" s="206"/>
      <c r="I17" s="206"/>
      <c r="J17" s="206"/>
      <c r="K17" s="206"/>
      <c r="L17" s="206"/>
      <c r="M17" s="206"/>
      <c r="N17" s="206"/>
      <c r="O17" s="206"/>
      <c r="P17" s="206"/>
      <c r="Q17" s="206"/>
      <c r="R17" s="211"/>
    </row>
    <row r="18" spans="2:18" ht="18.75" customHeight="1" thickBot="1">
      <c r="B18" s="213"/>
      <c r="C18" s="214"/>
      <c r="D18" s="214"/>
      <c r="E18" s="214"/>
      <c r="F18" s="214"/>
      <c r="G18" s="214"/>
      <c r="H18" s="214"/>
      <c r="I18" s="214"/>
      <c r="J18" s="214"/>
      <c r="K18" s="214"/>
      <c r="L18" s="214"/>
      <c r="M18" s="214"/>
      <c r="N18" s="214"/>
      <c r="O18" s="214"/>
      <c r="P18" s="214"/>
      <c r="Q18" s="214"/>
      <c r="R18" s="215"/>
    </row>
    <row r="19" spans="2:18">
      <c r="B19" s="206"/>
      <c r="C19" s="206"/>
      <c r="D19" s="206"/>
      <c r="E19" s="206"/>
      <c r="F19" s="206"/>
      <c r="G19" s="206"/>
      <c r="H19" s="206"/>
      <c r="I19" s="206"/>
      <c r="J19" s="206"/>
      <c r="K19" s="206"/>
      <c r="L19" s="206"/>
      <c r="M19" s="206"/>
      <c r="N19" s="206"/>
      <c r="O19" s="206"/>
      <c r="P19" s="206"/>
      <c r="Q19" s="206"/>
      <c r="R19" s="206"/>
    </row>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topLeftCell="A10" zoomScale="90" zoomScaleNormal="90" workbookViewId="0">
      <selection activeCell="E25" sqref="E25"/>
    </sheetView>
  </sheetViews>
  <sheetFormatPr defaultColWidth="0" defaultRowHeight="14.45" zeroHeight="1"/>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row r="2" spans="2:16" ht="91.5" customHeight="1">
      <c r="B2" s="68"/>
      <c r="C2" s="69"/>
      <c r="D2" s="69"/>
      <c r="E2" s="69"/>
      <c r="F2" s="69"/>
      <c r="G2" s="69"/>
      <c r="H2" s="69"/>
      <c r="I2" s="69"/>
      <c r="J2" s="69"/>
      <c r="K2" s="69"/>
      <c r="L2" s="69"/>
      <c r="M2" s="69"/>
      <c r="N2" s="69"/>
      <c r="O2" s="69"/>
      <c r="P2" s="70"/>
    </row>
    <row r="3" spans="2:16" ht="24.95">
      <c r="B3" s="136" t="s">
        <v>1</v>
      </c>
      <c r="C3" s="137"/>
      <c r="D3" s="137"/>
      <c r="E3" s="137"/>
      <c r="F3" s="137"/>
      <c r="G3" s="137"/>
      <c r="H3" s="137"/>
      <c r="I3" s="137"/>
      <c r="J3" s="137"/>
      <c r="K3" s="137"/>
      <c r="L3" s="137"/>
      <c r="M3" s="137"/>
      <c r="N3" s="137"/>
      <c r="O3" s="137"/>
      <c r="P3" s="137"/>
    </row>
    <row r="4" spans="2:16" ht="11.25" customHeight="1">
      <c r="B4" s="76"/>
      <c r="C4" s="22"/>
      <c r="D4" s="22"/>
      <c r="E4" s="22"/>
      <c r="F4" s="22"/>
      <c r="G4" s="22"/>
      <c r="H4" s="22"/>
      <c r="I4" s="22"/>
      <c r="J4" s="22"/>
      <c r="K4" s="22"/>
      <c r="L4" s="22"/>
      <c r="M4" s="22"/>
      <c r="N4" s="22"/>
      <c r="O4" s="22"/>
      <c r="P4" s="77"/>
    </row>
    <row r="5" spans="2:16" ht="48.75" customHeight="1">
      <c r="B5" s="76"/>
      <c r="C5" s="138" t="s">
        <v>6</v>
      </c>
      <c r="D5" s="138"/>
      <c r="E5" s="138"/>
      <c r="F5" s="138"/>
      <c r="G5" s="138"/>
      <c r="H5" s="138"/>
      <c r="I5" s="138"/>
      <c r="J5" s="138"/>
      <c r="K5" s="138"/>
      <c r="L5" s="138"/>
      <c r="M5" s="138"/>
      <c r="N5" s="138"/>
      <c r="O5" s="138"/>
      <c r="P5" s="77"/>
    </row>
    <row r="6" spans="2:16" ht="9" customHeight="1">
      <c r="B6" s="76"/>
      <c r="C6" s="22"/>
      <c r="D6" s="22"/>
      <c r="E6" s="22"/>
      <c r="F6" s="22"/>
      <c r="G6" s="22"/>
      <c r="H6" s="22"/>
      <c r="I6" s="22"/>
      <c r="J6" s="22"/>
      <c r="K6" s="22"/>
      <c r="L6" s="22"/>
      <c r="M6" s="22"/>
      <c r="N6" s="22"/>
      <c r="O6" s="22"/>
      <c r="P6" s="77"/>
    </row>
    <row r="7" spans="2:16" ht="48.75" customHeight="1">
      <c r="B7" s="76"/>
      <c r="C7" s="139" t="s">
        <v>7</v>
      </c>
      <c r="D7" s="139"/>
      <c r="E7" s="139"/>
      <c r="F7" s="139"/>
      <c r="G7" s="139"/>
      <c r="H7" s="139"/>
      <c r="I7" s="139"/>
      <c r="J7" s="139"/>
      <c r="K7" s="139"/>
      <c r="L7" s="139"/>
      <c r="M7" s="139"/>
      <c r="N7" s="139"/>
      <c r="O7" s="139"/>
      <c r="P7" s="77"/>
    </row>
    <row r="8" spans="2:16" ht="34.5" customHeight="1">
      <c r="B8" s="76"/>
      <c r="C8" s="135" t="s">
        <v>8</v>
      </c>
      <c r="D8" s="135"/>
      <c r="E8" s="139" t="s">
        <v>9</v>
      </c>
      <c r="F8" s="139"/>
      <c r="G8" s="139"/>
      <c r="H8" s="139"/>
      <c r="I8" s="139"/>
      <c r="J8" s="139"/>
      <c r="K8" s="139"/>
      <c r="L8" s="139"/>
      <c r="M8" s="139"/>
      <c r="N8" s="139"/>
      <c r="O8" s="139"/>
      <c r="P8" s="77"/>
    </row>
    <row r="9" spans="2:16">
      <c r="B9" s="76"/>
      <c r="C9" s="1"/>
      <c r="D9" s="1"/>
      <c r="E9" s="22"/>
      <c r="F9" s="22"/>
      <c r="G9" s="22"/>
      <c r="H9" s="22"/>
      <c r="I9" s="22"/>
      <c r="J9" s="22"/>
      <c r="K9" s="22"/>
      <c r="L9" s="22"/>
      <c r="M9" s="22"/>
      <c r="N9" s="22"/>
      <c r="O9" s="22"/>
      <c r="P9" s="77"/>
    </row>
    <row r="10" spans="2:16" ht="45.75" customHeight="1">
      <c r="B10" s="76"/>
      <c r="C10" s="135" t="s">
        <v>10</v>
      </c>
      <c r="D10" s="135"/>
      <c r="E10" s="140" t="s">
        <v>11</v>
      </c>
      <c r="F10" s="140"/>
      <c r="G10" s="140"/>
      <c r="H10" s="140"/>
      <c r="I10" s="140"/>
      <c r="J10" s="140"/>
      <c r="K10" s="140"/>
      <c r="L10" s="140"/>
      <c r="M10" s="140"/>
      <c r="N10" s="140"/>
      <c r="O10" s="140"/>
      <c r="P10" s="77"/>
    </row>
    <row r="11" spans="2:16">
      <c r="B11" s="76"/>
      <c r="C11" s="1"/>
      <c r="D11" s="1"/>
      <c r="E11" s="22"/>
      <c r="F11" s="22"/>
      <c r="G11" s="22"/>
      <c r="H11" s="22"/>
      <c r="I11" s="22"/>
      <c r="J11" s="22"/>
      <c r="K11" s="22"/>
      <c r="L11" s="22"/>
      <c r="M11" s="22"/>
      <c r="N11" s="22"/>
      <c r="O11" s="22"/>
      <c r="P11" s="77"/>
    </row>
    <row r="12" spans="2:16" ht="38.25" customHeight="1">
      <c r="B12" s="76"/>
      <c r="C12" s="135" t="s">
        <v>12</v>
      </c>
      <c r="D12" s="135"/>
      <c r="E12" s="139" t="s">
        <v>13</v>
      </c>
      <c r="F12" s="139"/>
      <c r="G12" s="139"/>
      <c r="H12" s="139"/>
      <c r="I12" s="139"/>
      <c r="J12" s="139"/>
      <c r="K12" s="139"/>
      <c r="L12" s="139"/>
      <c r="M12" s="139"/>
      <c r="N12" s="139"/>
      <c r="O12" s="139"/>
      <c r="P12" s="77"/>
    </row>
    <row r="13" spans="2:16">
      <c r="B13" s="76"/>
      <c r="C13" s="1"/>
      <c r="D13" s="1"/>
      <c r="E13" s="22"/>
      <c r="F13" s="22"/>
      <c r="G13" s="22"/>
      <c r="H13" s="22"/>
      <c r="I13" s="22"/>
      <c r="J13" s="22"/>
      <c r="K13" s="22"/>
      <c r="L13" s="22"/>
      <c r="M13" s="22"/>
      <c r="N13" s="22"/>
      <c r="O13" s="22"/>
      <c r="P13" s="77"/>
    </row>
    <row r="14" spans="2:16" ht="49.5" customHeight="1">
      <c r="B14" s="76"/>
      <c r="C14" s="135" t="s">
        <v>14</v>
      </c>
      <c r="D14" s="135"/>
      <c r="E14" s="139" t="s">
        <v>15</v>
      </c>
      <c r="F14" s="139"/>
      <c r="G14" s="139"/>
      <c r="H14" s="139"/>
      <c r="I14" s="139"/>
      <c r="J14" s="139"/>
      <c r="K14" s="139"/>
      <c r="L14" s="139"/>
      <c r="M14" s="139"/>
      <c r="N14" s="139"/>
      <c r="O14" s="139"/>
      <c r="P14" s="77"/>
    </row>
    <row r="15" spans="2:16">
      <c r="B15" s="76"/>
      <c r="C15" s="22"/>
      <c r="D15" s="22"/>
      <c r="E15" s="22"/>
      <c r="F15" s="22"/>
      <c r="G15" s="22"/>
      <c r="H15" s="22"/>
      <c r="I15" s="22"/>
      <c r="J15" s="22"/>
      <c r="K15" s="22"/>
      <c r="L15" s="22"/>
      <c r="M15" s="22"/>
      <c r="N15" s="22"/>
      <c r="O15" s="22"/>
      <c r="P15" s="77"/>
    </row>
    <row r="16" spans="2:16">
      <c r="B16" s="76"/>
      <c r="C16" s="78" t="s">
        <v>16</v>
      </c>
      <c r="D16" s="22"/>
      <c r="E16" s="22"/>
      <c r="F16" s="22"/>
      <c r="G16" s="22"/>
      <c r="H16" s="22"/>
      <c r="I16" s="22"/>
      <c r="J16" s="22"/>
      <c r="K16" s="22"/>
      <c r="L16" s="22"/>
      <c r="M16" s="22"/>
      <c r="N16" s="22"/>
      <c r="O16" s="22"/>
      <c r="P16" s="77"/>
    </row>
    <row r="17" spans="2:16">
      <c r="B17" s="71"/>
      <c r="C17" s="22"/>
      <c r="D17" s="22"/>
      <c r="E17" s="22"/>
      <c r="F17" s="22"/>
      <c r="G17" s="22"/>
      <c r="H17" s="22"/>
      <c r="I17" s="22"/>
      <c r="J17" s="22"/>
      <c r="K17" s="22"/>
      <c r="L17" s="22"/>
      <c r="M17" s="22"/>
      <c r="N17" s="22"/>
      <c r="O17" s="22"/>
      <c r="P17" s="72"/>
    </row>
    <row r="18" spans="2:16">
      <c r="B18" s="71"/>
      <c r="C18" s="22" t="s">
        <v>17</v>
      </c>
      <c r="D18" s="22"/>
      <c r="E18" s="22" t="s">
        <v>18</v>
      </c>
      <c r="F18" s="22"/>
      <c r="G18" s="22"/>
      <c r="H18" s="22"/>
      <c r="I18" s="22"/>
      <c r="J18" s="22"/>
      <c r="K18" s="22"/>
      <c r="L18" s="22"/>
      <c r="M18" s="22"/>
      <c r="N18" s="22"/>
      <c r="O18" s="22"/>
      <c r="P18" s="72"/>
    </row>
    <row r="19" spans="2:16">
      <c r="B19" s="71"/>
      <c r="C19" s="22" t="s">
        <v>19</v>
      </c>
      <c r="D19" s="22"/>
      <c r="E19" s="22" t="s">
        <v>20</v>
      </c>
      <c r="F19" s="22"/>
      <c r="G19" s="22"/>
      <c r="H19" s="22"/>
      <c r="I19" s="22"/>
      <c r="J19" s="22"/>
      <c r="K19" s="22"/>
      <c r="L19" s="22"/>
      <c r="M19" s="22"/>
      <c r="N19" s="22"/>
      <c r="O19" s="22"/>
      <c r="P19" s="72"/>
    </row>
    <row r="20" spans="2:16">
      <c r="B20" s="71"/>
      <c r="C20" s="22" t="s">
        <v>21</v>
      </c>
      <c r="D20" s="22"/>
      <c r="E20" s="22" t="s">
        <v>22</v>
      </c>
      <c r="F20" s="22"/>
      <c r="G20" s="22"/>
      <c r="H20" s="22"/>
      <c r="I20" s="22"/>
      <c r="J20" s="22"/>
      <c r="K20" s="22"/>
      <c r="L20" s="22"/>
      <c r="M20" s="22"/>
      <c r="N20" s="22"/>
      <c r="O20" s="22"/>
      <c r="P20" s="72"/>
    </row>
    <row r="21" spans="2:16">
      <c r="B21" s="71"/>
      <c r="C21" s="22" t="s">
        <v>23</v>
      </c>
      <c r="D21" s="22"/>
      <c r="E21" s="22" t="s">
        <v>24</v>
      </c>
      <c r="F21" s="22"/>
      <c r="G21" s="22"/>
      <c r="H21" s="22"/>
      <c r="I21" s="22"/>
      <c r="J21" s="22"/>
      <c r="K21" s="22"/>
      <c r="L21" s="22"/>
      <c r="M21" s="22"/>
      <c r="N21" s="22"/>
      <c r="O21" s="22"/>
      <c r="P21" s="72"/>
    </row>
    <row r="22" spans="2:16">
      <c r="B22" s="71"/>
      <c r="C22" s="22" t="s">
        <v>25</v>
      </c>
      <c r="D22" s="22"/>
      <c r="E22" s="22" t="s">
        <v>26</v>
      </c>
      <c r="F22" s="22"/>
      <c r="G22" s="22"/>
      <c r="H22" s="22"/>
      <c r="I22" s="22"/>
      <c r="J22" s="22"/>
      <c r="K22" s="22"/>
      <c r="L22" s="22"/>
      <c r="M22" s="22"/>
      <c r="N22" s="22"/>
      <c r="O22" s="22"/>
      <c r="P22" s="72"/>
    </row>
    <row r="23" spans="2:16">
      <c r="B23" s="71"/>
      <c r="C23" s="22" t="s">
        <v>27</v>
      </c>
      <c r="D23" s="22"/>
      <c r="E23" s="22" t="s">
        <v>28</v>
      </c>
      <c r="F23" s="22"/>
      <c r="G23" s="22"/>
      <c r="H23" s="22"/>
      <c r="I23" s="22"/>
      <c r="J23" s="22"/>
      <c r="K23" s="22"/>
      <c r="L23" s="22"/>
      <c r="M23" s="22"/>
      <c r="N23" s="22"/>
      <c r="O23" s="22"/>
      <c r="P23" s="72"/>
    </row>
    <row r="24" spans="2:16">
      <c r="B24" s="71"/>
      <c r="C24" s="22" t="s">
        <v>29</v>
      </c>
      <c r="D24" s="22"/>
      <c r="E24" s="22" t="s">
        <v>30</v>
      </c>
      <c r="F24" s="22"/>
      <c r="G24" s="22"/>
      <c r="H24" s="22"/>
      <c r="I24" s="22"/>
      <c r="J24" s="22"/>
      <c r="K24" s="22"/>
      <c r="L24" s="22"/>
      <c r="M24" s="22"/>
      <c r="N24" s="22"/>
      <c r="O24" s="22"/>
      <c r="P24" s="72"/>
    </row>
    <row r="25" spans="2:16">
      <c r="B25" s="71"/>
      <c r="C25" s="22" t="s">
        <v>31</v>
      </c>
      <c r="D25" s="22"/>
      <c r="E25" s="22" t="s">
        <v>32</v>
      </c>
      <c r="F25" s="22"/>
      <c r="G25" s="22"/>
      <c r="H25" s="22"/>
      <c r="I25" s="22"/>
      <c r="J25" s="22"/>
      <c r="K25" s="22"/>
      <c r="L25" s="22"/>
      <c r="M25" s="22"/>
      <c r="N25" s="22"/>
      <c r="O25" s="22"/>
      <c r="P25" s="72"/>
    </row>
    <row r="26" spans="2:16" ht="15" thickBot="1">
      <c r="B26" s="73"/>
      <c r="C26" s="74"/>
      <c r="D26" s="74"/>
      <c r="E26" s="74"/>
      <c r="F26" s="74"/>
      <c r="G26" s="74"/>
      <c r="H26" s="74"/>
      <c r="I26" s="74"/>
      <c r="J26" s="74"/>
      <c r="K26" s="74"/>
      <c r="L26" s="74"/>
      <c r="M26" s="74"/>
      <c r="N26" s="74"/>
      <c r="O26" s="74"/>
      <c r="P26" s="75"/>
    </row>
    <row r="27" spans="2:16" ht="7.5" customHeight="1"/>
    <row r="28" spans="2:16"/>
    <row r="29" spans="2:16"/>
    <row r="30" spans="2:16"/>
    <row r="31" spans="2:16"/>
    <row r="32" spans="2:16"/>
    <row r="33" spans="7:10"/>
    <row r="34" spans="7:10" ht="18">
      <c r="G34" s="67"/>
      <c r="J34" s="47" t="s">
        <v>33</v>
      </c>
    </row>
    <row r="35" spans="7:10"/>
    <row r="36" spans="7:10"/>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topLeftCell="A16" zoomScale="90" zoomScaleNormal="90" workbookViewId="0">
      <selection activeCell="C40" sqref="C40"/>
    </sheetView>
  </sheetViews>
  <sheetFormatPr defaultColWidth="0" defaultRowHeight="14.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c r="C1" s="2"/>
      <c r="L1" s="1" t="s">
        <v>34</v>
      </c>
    </row>
    <row r="2" spans="2:25" ht="93.75" customHeight="1">
      <c r="B2" s="12"/>
      <c r="C2" s="13"/>
      <c r="D2" s="6"/>
      <c r="E2" s="6"/>
      <c r="F2" s="6"/>
      <c r="G2" s="6"/>
      <c r="H2" s="6"/>
      <c r="I2" s="6"/>
      <c r="J2" s="6"/>
      <c r="K2" s="6"/>
      <c r="L2" s="6"/>
      <c r="M2" s="14"/>
      <c r="N2" s="6"/>
      <c r="O2" s="6"/>
      <c r="P2" s="6"/>
      <c r="Q2" s="6"/>
      <c r="R2" s="6"/>
      <c r="S2" s="6"/>
      <c r="T2" s="7"/>
    </row>
    <row r="3" spans="2:25" ht="27.6">
      <c r="B3" s="15"/>
      <c r="C3" s="136" t="s">
        <v>35</v>
      </c>
      <c r="D3" s="137"/>
      <c r="E3" s="137"/>
      <c r="F3" s="137"/>
      <c r="G3" s="137"/>
      <c r="H3" s="137"/>
      <c r="I3" s="137"/>
      <c r="J3" s="137"/>
      <c r="K3" s="137"/>
      <c r="L3" s="137"/>
      <c r="M3" s="137"/>
      <c r="N3" s="137"/>
      <c r="O3" s="137"/>
      <c r="P3" s="137"/>
      <c r="Q3" s="137"/>
      <c r="R3" s="137"/>
      <c r="S3" s="137"/>
      <c r="T3" s="16"/>
      <c r="U3" s="4"/>
      <c r="V3" s="4"/>
      <c r="W3" s="4"/>
      <c r="X3" s="4"/>
      <c r="Y3" s="4"/>
    </row>
    <row r="4" spans="2:25" ht="7.5" customHeight="1">
      <c r="B4" s="15"/>
      <c r="C4" s="2"/>
      <c r="T4" s="8"/>
    </row>
    <row r="5" spans="2:25" ht="23.25" customHeight="1">
      <c r="B5" s="15"/>
      <c r="C5" s="144" t="s">
        <v>3</v>
      </c>
      <c r="D5" s="144"/>
      <c r="E5" s="144"/>
      <c r="F5" s="144"/>
      <c r="G5" s="144"/>
      <c r="H5" s="144"/>
      <c r="I5" s="144"/>
      <c r="J5" s="144"/>
      <c r="K5" s="144"/>
      <c r="L5" s="144"/>
      <c r="M5" s="144"/>
      <c r="N5" s="144"/>
      <c r="O5" s="144"/>
      <c r="P5" s="144"/>
      <c r="Q5" s="144"/>
      <c r="R5" s="144"/>
      <c r="S5" s="144"/>
      <c r="T5" s="8"/>
    </row>
    <row r="6" spans="2:25" ht="15" customHeight="1">
      <c r="B6" s="15"/>
      <c r="C6" s="2"/>
      <c r="T6" s="8"/>
    </row>
    <row r="7" spans="2:25" ht="15" customHeight="1">
      <c r="B7" s="15"/>
      <c r="C7" s="145" t="s">
        <v>36</v>
      </c>
      <c r="D7" s="145"/>
      <c r="E7" s="145"/>
      <c r="F7" s="145"/>
      <c r="G7" s="145"/>
      <c r="H7" s="145"/>
      <c r="I7" s="145"/>
      <c r="J7" s="145"/>
      <c r="K7" s="145"/>
      <c r="L7" s="145"/>
      <c r="M7" s="145"/>
      <c r="N7" s="145"/>
      <c r="O7" s="145"/>
      <c r="P7" s="145"/>
      <c r="Q7" s="145"/>
      <c r="R7" s="145"/>
      <c r="S7" s="145"/>
      <c r="T7" s="8"/>
    </row>
    <row r="8" spans="2:25" ht="15" customHeight="1">
      <c r="B8" s="15"/>
      <c r="C8" s="145"/>
      <c r="D8" s="145"/>
      <c r="E8" s="145"/>
      <c r="F8" s="145"/>
      <c r="G8" s="145"/>
      <c r="H8" s="145"/>
      <c r="I8" s="145"/>
      <c r="J8" s="145"/>
      <c r="K8" s="145"/>
      <c r="L8" s="145"/>
      <c r="M8" s="145"/>
      <c r="N8" s="145"/>
      <c r="O8" s="145"/>
      <c r="P8" s="145"/>
      <c r="Q8" s="145"/>
      <c r="R8" s="145"/>
      <c r="S8" s="145"/>
      <c r="T8" s="8"/>
    </row>
    <row r="9" spans="2:25" ht="15" customHeight="1">
      <c r="B9" s="15"/>
      <c r="C9" s="145"/>
      <c r="D9" s="145"/>
      <c r="E9" s="145"/>
      <c r="F9" s="145"/>
      <c r="G9" s="145"/>
      <c r="H9" s="145"/>
      <c r="I9" s="145"/>
      <c r="J9" s="145"/>
      <c r="K9" s="145"/>
      <c r="L9" s="145"/>
      <c r="M9" s="145"/>
      <c r="N9" s="145"/>
      <c r="O9" s="145"/>
      <c r="P9" s="145"/>
      <c r="Q9" s="145"/>
      <c r="R9" s="145"/>
      <c r="S9" s="145"/>
      <c r="T9" s="8"/>
    </row>
    <row r="10" spans="2:25" ht="15" customHeight="1">
      <c r="B10" s="15"/>
      <c r="C10" s="145"/>
      <c r="D10" s="145"/>
      <c r="E10" s="145"/>
      <c r="F10" s="145"/>
      <c r="G10" s="145"/>
      <c r="H10" s="145"/>
      <c r="I10" s="145"/>
      <c r="J10" s="145"/>
      <c r="K10" s="145"/>
      <c r="L10" s="145"/>
      <c r="M10" s="145"/>
      <c r="N10" s="145"/>
      <c r="O10" s="145"/>
      <c r="P10" s="145"/>
      <c r="Q10" s="145"/>
      <c r="R10" s="145"/>
      <c r="S10" s="145"/>
      <c r="T10" s="8"/>
    </row>
    <row r="11" spans="2:25" ht="15" customHeight="1">
      <c r="B11" s="15"/>
      <c r="C11" s="44"/>
      <c r="T11" s="8"/>
    </row>
    <row r="12" spans="2:25" ht="15" customHeight="1">
      <c r="B12" s="15"/>
      <c r="C12" s="142" t="s">
        <v>37</v>
      </c>
      <c r="D12" s="142"/>
      <c r="E12" s="142"/>
      <c r="F12" s="142"/>
      <c r="G12" s="142"/>
      <c r="H12" s="142"/>
      <c r="I12" s="142"/>
      <c r="J12" s="142"/>
      <c r="K12" s="142"/>
      <c r="L12" s="142"/>
      <c r="M12" s="142"/>
      <c r="N12" s="142"/>
      <c r="O12" s="142"/>
      <c r="P12" s="142"/>
      <c r="Q12" s="142"/>
      <c r="R12" s="142"/>
      <c r="S12" s="142"/>
      <c r="T12" s="8"/>
    </row>
    <row r="13" spans="2:25" ht="15" customHeight="1">
      <c r="B13" s="15"/>
      <c r="C13" s="44"/>
      <c r="T13" s="8"/>
    </row>
    <row r="14" spans="2:25" ht="15" customHeight="1">
      <c r="B14" s="15"/>
      <c r="C14" s="45" t="s">
        <v>38</v>
      </c>
      <c r="T14" s="8"/>
    </row>
    <row r="15" spans="2:25" ht="15" customHeight="1">
      <c r="B15" s="15"/>
      <c r="C15" s="44"/>
      <c r="T15" s="8"/>
    </row>
    <row r="16" spans="2:25" ht="15" customHeight="1">
      <c r="B16" s="15"/>
      <c r="C16" s="1" t="s">
        <v>39</v>
      </c>
      <c r="D16" s="48"/>
      <c r="T16" s="8"/>
    </row>
    <row r="17" spans="2:20" ht="15" customHeight="1">
      <c r="B17" s="15"/>
      <c r="C17" s="48"/>
      <c r="D17" s="48"/>
      <c r="T17" s="8"/>
    </row>
    <row r="18" spans="2:20" ht="15" customHeight="1">
      <c r="B18" s="15"/>
      <c r="C18" s="49" t="s">
        <v>40</v>
      </c>
      <c r="D18" s="44" t="s">
        <v>41</v>
      </c>
      <c r="T18" s="8"/>
    </row>
    <row r="19" spans="2:20" ht="15" customHeight="1">
      <c r="B19" s="15"/>
      <c r="C19" s="49" t="s">
        <v>40</v>
      </c>
      <c r="D19" s="1" t="s">
        <v>42</v>
      </c>
      <c r="T19" s="8"/>
    </row>
    <row r="20" spans="2:20" ht="15" customHeight="1">
      <c r="B20" s="15"/>
      <c r="C20" s="49" t="s">
        <v>40</v>
      </c>
      <c r="D20" s="1" t="s">
        <v>43</v>
      </c>
      <c r="T20" s="8"/>
    </row>
    <row r="21" spans="2:20" ht="15" customHeight="1">
      <c r="B21" s="15"/>
      <c r="C21" s="49" t="s">
        <v>40</v>
      </c>
      <c r="D21" s="1" t="s">
        <v>44</v>
      </c>
      <c r="T21" s="8"/>
    </row>
    <row r="22" spans="2:20" ht="15" customHeight="1">
      <c r="B22" s="15"/>
      <c r="C22" s="49" t="s">
        <v>40</v>
      </c>
      <c r="D22" s="1" t="s">
        <v>45</v>
      </c>
      <c r="T22" s="8"/>
    </row>
    <row r="23" spans="2:20" ht="15" customHeight="1">
      <c r="B23" s="15"/>
      <c r="C23" s="49" t="s">
        <v>40</v>
      </c>
      <c r="D23" s="1" t="s">
        <v>46</v>
      </c>
      <c r="T23" s="8"/>
    </row>
    <row r="24" spans="2:20" ht="15" customHeight="1">
      <c r="B24" s="15"/>
      <c r="C24" s="49" t="s">
        <v>40</v>
      </c>
      <c r="D24" s="44" t="s">
        <v>47</v>
      </c>
      <c r="T24" s="8"/>
    </row>
    <row r="25" spans="2:20" ht="15" customHeight="1">
      <c r="B25" s="15"/>
      <c r="C25" s="49"/>
      <c r="T25" s="8"/>
    </row>
    <row r="26" spans="2:20" ht="15" customHeight="1">
      <c r="B26" s="15"/>
      <c r="C26" s="1" t="s">
        <v>48</v>
      </c>
      <c r="T26" s="8"/>
    </row>
    <row r="27" spans="2:20" ht="15" customHeight="1">
      <c r="B27" s="15"/>
      <c r="T27" s="8"/>
    </row>
    <row r="28" spans="2:20" ht="15" customHeight="1">
      <c r="B28" s="15"/>
      <c r="C28" s="1" t="s">
        <v>49</v>
      </c>
      <c r="T28" s="8"/>
    </row>
    <row r="29" spans="2:20" ht="15" customHeight="1">
      <c r="B29" s="15"/>
      <c r="T29" s="8"/>
    </row>
    <row r="30" spans="2:20" ht="15" customHeight="1">
      <c r="B30" s="15"/>
      <c r="C30" s="34" t="s">
        <v>50</v>
      </c>
      <c r="D30" s="34" t="s">
        <v>51</v>
      </c>
      <c r="E30" s="34" t="s">
        <v>52</v>
      </c>
      <c r="T30" s="8"/>
    </row>
    <row r="31" spans="2:20" ht="15" customHeight="1">
      <c r="B31" s="15"/>
      <c r="C31" s="35" t="s">
        <v>53</v>
      </c>
      <c r="D31" s="36">
        <v>1</v>
      </c>
      <c r="E31" s="80"/>
      <c r="T31" s="8"/>
    </row>
    <row r="32" spans="2:20" ht="15" customHeight="1">
      <c r="B32" s="15"/>
      <c r="C32" s="37" t="s">
        <v>54</v>
      </c>
      <c r="D32" s="38">
        <v>2</v>
      </c>
      <c r="E32" s="81"/>
      <c r="T32" s="8"/>
    </row>
    <row r="33" spans="2:20" ht="15" customHeight="1">
      <c r="B33" s="15"/>
      <c r="C33" s="37" t="s">
        <v>55</v>
      </c>
      <c r="D33" s="38">
        <v>3</v>
      </c>
      <c r="E33" s="39"/>
      <c r="T33" s="8"/>
    </row>
    <row r="34" spans="2:20" ht="15" customHeight="1">
      <c r="B34" s="15"/>
      <c r="C34" s="37" t="s">
        <v>56</v>
      </c>
      <c r="D34" s="38">
        <v>4</v>
      </c>
      <c r="E34" s="40"/>
      <c r="T34" s="8"/>
    </row>
    <row r="35" spans="2:20" ht="15" customHeight="1">
      <c r="B35" s="15"/>
      <c r="C35" s="41" t="s">
        <v>57</v>
      </c>
      <c r="D35" s="42">
        <v>5</v>
      </c>
      <c r="E35" s="43"/>
      <c r="T35" s="8"/>
    </row>
    <row r="36" spans="2:20" ht="15" customHeight="1">
      <c r="B36" s="15"/>
      <c r="T36" s="8"/>
    </row>
    <row r="37" spans="2:20" ht="15" customHeight="1">
      <c r="B37" s="15"/>
      <c r="C37" s="142" t="s">
        <v>58</v>
      </c>
      <c r="D37" s="142"/>
      <c r="E37" s="142"/>
      <c r="F37" s="142"/>
      <c r="G37" s="142"/>
      <c r="H37" s="142"/>
      <c r="I37" s="142"/>
      <c r="J37" s="142"/>
      <c r="K37" s="142"/>
      <c r="L37" s="142"/>
      <c r="M37" s="142"/>
      <c r="N37" s="142"/>
      <c r="O37" s="142"/>
      <c r="P37" s="142"/>
      <c r="Q37" s="142"/>
      <c r="R37" s="142"/>
      <c r="S37" s="142"/>
      <c r="T37" s="8"/>
    </row>
    <row r="38" spans="2:20" ht="15" customHeight="1">
      <c r="B38" s="15"/>
      <c r="C38" s="142"/>
      <c r="D38" s="142"/>
      <c r="E38" s="142"/>
      <c r="F38" s="142"/>
      <c r="G38" s="142"/>
      <c r="H38" s="142"/>
      <c r="I38" s="142"/>
      <c r="J38" s="142"/>
      <c r="K38" s="142"/>
      <c r="L38" s="142"/>
      <c r="M38" s="142"/>
      <c r="N38" s="142"/>
      <c r="O38" s="142"/>
      <c r="P38" s="142"/>
      <c r="Q38" s="142"/>
      <c r="R38" s="142"/>
      <c r="S38" s="142"/>
      <c r="T38" s="8"/>
    </row>
    <row r="39" spans="2:20" ht="15" customHeight="1">
      <c r="B39" s="15"/>
      <c r="T39" s="8"/>
    </row>
    <row r="40" spans="2:20" ht="15" customHeight="1">
      <c r="B40" s="15"/>
      <c r="C40" s="122" t="s">
        <v>59</v>
      </c>
      <c r="M40" s="1"/>
      <c r="T40" s="8"/>
    </row>
    <row r="41" spans="2:20" ht="15" customHeight="1">
      <c r="B41" s="15"/>
      <c r="M41" s="1"/>
      <c r="T41" s="8"/>
    </row>
    <row r="42" spans="2:20">
      <c r="B42" s="15"/>
      <c r="C42" s="146" t="s">
        <v>60</v>
      </c>
      <c r="D42" s="146"/>
      <c r="E42" s="146"/>
      <c r="F42" s="146"/>
      <c r="G42" s="146"/>
      <c r="H42" s="146"/>
      <c r="I42" s="146"/>
      <c r="J42" s="146"/>
      <c r="K42" s="146"/>
      <c r="L42" s="146"/>
      <c r="M42" s="146"/>
      <c r="N42" s="146"/>
      <c r="O42" s="146"/>
      <c r="P42" s="146"/>
      <c r="Q42" s="146"/>
      <c r="R42" s="146"/>
      <c r="S42" s="146"/>
      <c r="T42" s="8"/>
    </row>
    <row r="43" spans="2:20">
      <c r="B43" s="15"/>
      <c r="C43" s="146"/>
      <c r="D43" s="146"/>
      <c r="E43" s="146"/>
      <c r="F43" s="146"/>
      <c r="G43" s="146"/>
      <c r="H43" s="146"/>
      <c r="I43" s="146"/>
      <c r="J43" s="146"/>
      <c r="K43" s="146"/>
      <c r="L43" s="146"/>
      <c r="M43" s="146"/>
      <c r="N43" s="146"/>
      <c r="O43" s="146"/>
      <c r="P43" s="146"/>
      <c r="Q43" s="146"/>
      <c r="R43" s="146"/>
      <c r="S43" s="146"/>
      <c r="T43" s="8"/>
    </row>
    <row r="44" spans="2:20">
      <c r="B44" s="15"/>
      <c r="C44" s="146"/>
      <c r="D44" s="146"/>
      <c r="E44" s="146"/>
      <c r="F44" s="146"/>
      <c r="G44" s="146"/>
      <c r="H44" s="146"/>
      <c r="I44" s="146"/>
      <c r="J44" s="146"/>
      <c r="K44" s="146"/>
      <c r="L44" s="146"/>
      <c r="M44" s="146"/>
      <c r="N44" s="146"/>
      <c r="O44" s="146"/>
      <c r="P44" s="146"/>
      <c r="Q44" s="146"/>
      <c r="R44" s="146"/>
      <c r="S44" s="146"/>
      <c r="T44" s="8"/>
    </row>
    <row r="45" spans="2:20">
      <c r="B45" s="15"/>
      <c r="M45" s="1"/>
      <c r="T45" s="8"/>
    </row>
    <row r="46" spans="2:20">
      <c r="B46" s="15"/>
      <c r="C46" s="142" t="s">
        <v>61</v>
      </c>
      <c r="D46" s="142"/>
      <c r="E46" s="142"/>
      <c r="F46" s="142"/>
      <c r="G46" s="142"/>
      <c r="H46" s="142"/>
      <c r="I46" s="142"/>
      <c r="J46" s="142"/>
      <c r="K46" s="142"/>
      <c r="L46" s="142"/>
      <c r="M46" s="142"/>
      <c r="N46" s="142"/>
      <c r="O46" s="142"/>
      <c r="P46" s="142"/>
      <c r="Q46" s="142"/>
      <c r="R46" s="142"/>
      <c r="S46" s="142"/>
      <c r="T46" s="8"/>
    </row>
    <row r="47" spans="2:20">
      <c r="B47" s="15"/>
      <c r="C47" s="142"/>
      <c r="D47" s="142"/>
      <c r="E47" s="142"/>
      <c r="F47" s="142"/>
      <c r="G47" s="142"/>
      <c r="H47" s="142"/>
      <c r="I47" s="142"/>
      <c r="J47" s="142"/>
      <c r="K47" s="142"/>
      <c r="L47" s="142"/>
      <c r="M47" s="142"/>
      <c r="N47" s="142"/>
      <c r="O47" s="142"/>
      <c r="P47" s="142"/>
      <c r="Q47" s="142"/>
      <c r="R47" s="142"/>
      <c r="S47" s="142"/>
      <c r="T47" s="8"/>
    </row>
    <row r="48" spans="2:20">
      <c r="B48" s="15"/>
      <c r="T48" s="8"/>
    </row>
    <row r="49" spans="2:20">
      <c r="B49" s="15"/>
      <c r="C49" s="1" t="s">
        <v>62</v>
      </c>
      <c r="T49" s="8"/>
    </row>
    <row r="50" spans="2:20" ht="15" customHeight="1">
      <c r="B50" s="15"/>
      <c r="T50" s="8"/>
    </row>
    <row r="51" spans="2:20" ht="15" customHeight="1">
      <c r="B51" s="15"/>
      <c r="T51" s="8"/>
    </row>
    <row r="52" spans="2:20" ht="15" customHeight="1">
      <c r="B52" s="15"/>
      <c r="C52" s="44"/>
      <c r="T52" s="8"/>
    </row>
    <row r="53" spans="2:20" ht="15" customHeight="1">
      <c r="B53" s="15"/>
      <c r="C53" s="45" t="s">
        <v>63</v>
      </c>
      <c r="T53" s="8"/>
    </row>
    <row r="54" spans="2:20" ht="15" customHeight="1">
      <c r="B54" s="15"/>
      <c r="C54" s="44"/>
      <c r="T54" s="8"/>
    </row>
    <row r="55" spans="2:20" ht="15" customHeight="1">
      <c r="B55" s="15"/>
      <c r="C55" s="142" t="s">
        <v>64</v>
      </c>
      <c r="D55" s="142"/>
      <c r="E55" s="142"/>
      <c r="F55" s="142"/>
      <c r="G55" s="142"/>
      <c r="H55" s="142"/>
      <c r="I55" s="142"/>
      <c r="J55" s="142"/>
      <c r="K55" s="142"/>
      <c r="L55" s="142"/>
      <c r="M55" s="142"/>
      <c r="N55" s="142"/>
      <c r="O55" s="142"/>
      <c r="P55" s="142"/>
      <c r="Q55" s="142"/>
      <c r="R55" s="142"/>
      <c r="S55" s="142"/>
      <c r="T55" s="8"/>
    </row>
    <row r="56" spans="2:20" ht="15" customHeight="1">
      <c r="B56" s="15"/>
      <c r="C56" s="142"/>
      <c r="D56" s="142"/>
      <c r="E56" s="142"/>
      <c r="F56" s="142"/>
      <c r="G56" s="142"/>
      <c r="H56" s="142"/>
      <c r="I56" s="142"/>
      <c r="J56" s="142"/>
      <c r="K56" s="142"/>
      <c r="L56" s="142"/>
      <c r="M56" s="142"/>
      <c r="N56" s="142"/>
      <c r="O56" s="142"/>
      <c r="P56" s="142"/>
      <c r="Q56" s="142"/>
      <c r="R56" s="142"/>
      <c r="S56" s="142"/>
      <c r="T56" s="8"/>
    </row>
    <row r="57" spans="2:20" ht="15" customHeight="1">
      <c r="B57" s="15"/>
      <c r="T57" s="8"/>
    </row>
    <row r="58" spans="2:20" ht="15" customHeight="1">
      <c r="B58" s="15"/>
      <c r="C58" s="142" t="s">
        <v>65</v>
      </c>
      <c r="D58" s="142"/>
      <c r="E58" s="142"/>
      <c r="F58" s="142"/>
      <c r="G58" s="142"/>
      <c r="H58" s="142"/>
      <c r="I58" s="142"/>
      <c r="J58" s="142"/>
      <c r="K58" s="142"/>
      <c r="L58" s="142"/>
      <c r="M58" s="142"/>
      <c r="N58" s="142"/>
      <c r="O58" s="142"/>
      <c r="P58" s="142"/>
      <c r="Q58" s="142"/>
      <c r="R58" s="142"/>
      <c r="S58" s="142"/>
      <c r="T58" s="8"/>
    </row>
    <row r="59" spans="2:20" ht="15" customHeight="1">
      <c r="B59" s="15"/>
      <c r="C59" s="142"/>
      <c r="D59" s="142"/>
      <c r="E59" s="142"/>
      <c r="F59" s="142"/>
      <c r="G59" s="142"/>
      <c r="H59" s="142"/>
      <c r="I59" s="142"/>
      <c r="J59" s="142"/>
      <c r="K59" s="142"/>
      <c r="L59" s="142"/>
      <c r="M59" s="142"/>
      <c r="N59" s="142"/>
      <c r="O59" s="142"/>
      <c r="P59" s="142"/>
      <c r="Q59" s="142"/>
      <c r="R59" s="142"/>
      <c r="S59" s="142"/>
      <c r="T59" s="8"/>
    </row>
    <row r="60" spans="2:20" ht="15" customHeight="1">
      <c r="B60" s="15"/>
      <c r="T60" s="8"/>
    </row>
    <row r="61" spans="2:20" ht="15" customHeight="1">
      <c r="B61" s="15"/>
      <c r="C61" s="142" t="s">
        <v>66</v>
      </c>
      <c r="D61" s="142"/>
      <c r="E61" s="142"/>
      <c r="F61" s="142"/>
      <c r="G61" s="142"/>
      <c r="H61" s="142"/>
      <c r="I61" s="142"/>
      <c r="J61" s="142"/>
      <c r="K61" s="142"/>
      <c r="L61" s="142"/>
      <c r="M61" s="142"/>
      <c r="N61" s="142"/>
      <c r="O61" s="142"/>
      <c r="P61" s="142"/>
      <c r="Q61" s="142"/>
      <c r="R61" s="142"/>
      <c r="S61" s="142"/>
      <c r="T61" s="8"/>
    </row>
    <row r="62" spans="2:20" ht="15" customHeight="1">
      <c r="B62" s="15"/>
      <c r="C62" s="142"/>
      <c r="D62" s="142"/>
      <c r="E62" s="142"/>
      <c r="F62" s="142"/>
      <c r="G62" s="142"/>
      <c r="H62" s="142"/>
      <c r="I62" s="142"/>
      <c r="J62" s="142"/>
      <c r="K62" s="142"/>
      <c r="L62" s="142"/>
      <c r="M62" s="142"/>
      <c r="N62" s="142"/>
      <c r="O62" s="142"/>
      <c r="P62" s="142"/>
      <c r="Q62" s="142"/>
      <c r="R62" s="142"/>
      <c r="S62" s="142"/>
      <c r="T62" s="8"/>
    </row>
    <row r="63" spans="2:20" ht="15" customHeight="1">
      <c r="B63" s="15"/>
      <c r="T63" s="8"/>
    </row>
    <row r="64" spans="2:20" ht="15" customHeight="1">
      <c r="B64" s="15"/>
      <c r="C64" s="142" t="s">
        <v>67</v>
      </c>
      <c r="D64" s="142"/>
      <c r="E64" s="142"/>
      <c r="F64" s="142"/>
      <c r="G64" s="142"/>
      <c r="H64" s="142"/>
      <c r="I64" s="142"/>
      <c r="J64" s="142"/>
      <c r="K64" s="142"/>
      <c r="L64" s="142"/>
      <c r="M64" s="142"/>
      <c r="N64" s="142"/>
      <c r="O64" s="142"/>
      <c r="P64" s="142"/>
      <c r="Q64" s="142"/>
      <c r="R64" s="142"/>
      <c r="S64" s="142"/>
      <c r="T64" s="8"/>
    </row>
    <row r="65" spans="2:20" ht="15" customHeight="1">
      <c r="B65" s="15"/>
      <c r="C65" s="142"/>
      <c r="D65" s="142"/>
      <c r="E65" s="142"/>
      <c r="F65" s="142"/>
      <c r="G65" s="142"/>
      <c r="H65" s="142"/>
      <c r="I65" s="142"/>
      <c r="J65" s="142"/>
      <c r="K65" s="142"/>
      <c r="L65" s="142"/>
      <c r="M65" s="142"/>
      <c r="N65" s="142"/>
      <c r="O65" s="142"/>
      <c r="P65" s="142"/>
      <c r="Q65" s="142"/>
      <c r="R65" s="142"/>
      <c r="S65" s="142"/>
      <c r="T65" s="8"/>
    </row>
    <row r="66" spans="2:20" ht="15" customHeight="1">
      <c r="B66" s="15"/>
      <c r="C66" s="50"/>
      <c r="D66" s="50"/>
      <c r="E66" s="50"/>
      <c r="F66" s="50"/>
      <c r="G66" s="50"/>
      <c r="H66" s="50"/>
      <c r="I66" s="50"/>
      <c r="J66" s="50"/>
      <c r="K66" s="50"/>
      <c r="L66" s="50"/>
      <c r="M66" s="50"/>
      <c r="N66" s="50"/>
      <c r="O66" s="50"/>
      <c r="P66" s="50"/>
      <c r="Q66" s="50"/>
      <c r="R66" s="50"/>
      <c r="S66" s="50"/>
      <c r="T66" s="8"/>
    </row>
    <row r="67" spans="2:20" ht="15" customHeight="1">
      <c r="B67" s="15"/>
      <c r="C67" s="44"/>
      <c r="T67" s="8"/>
    </row>
    <row r="68" spans="2:20" ht="15" customHeight="1">
      <c r="B68" s="15"/>
      <c r="C68" s="45" t="s">
        <v>68</v>
      </c>
      <c r="T68" s="8"/>
    </row>
    <row r="69" spans="2:20" ht="15.75" customHeight="1">
      <c r="B69" s="15"/>
      <c r="C69" s="44"/>
      <c r="T69" s="8"/>
    </row>
    <row r="70" spans="2:20" ht="15" customHeight="1">
      <c r="B70" s="15"/>
      <c r="C70" s="1" t="s">
        <v>69</v>
      </c>
      <c r="T70" s="8"/>
    </row>
    <row r="71" spans="2:20" ht="15" customHeight="1">
      <c r="B71" s="15"/>
      <c r="T71" s="8"/>
    </row>
    <row r="72" spans="2:20" ht="15" customHeight="1">
      <c r="B72" s="15"/>
      <c r="C72" s="1" t="s">
        <v>70</v>
      </c>
      <c r="T72" s="8"/>
    </row>
    <row r="73" spans="2:20" ht="15" customHeight="1">
      <c r="B73" s="15"/>
      <c r="T73" s="8"/>
    </row>
    <row r="74" spans="2:20" ht="15" customHeight="1">
      <c r="B74" s="15"/>
      <c r="C74" s="1" t="s">
        <v>71</v>
      </c>
      <c r="T74" s="8"/>
    </row>
    <row r="75" spans="2:20" ht="15" customHeight="1">
      <c r="B75" s="15"/>
      <c r="T75" s="8"/>
    </row>
    <row r="76" spans="2:20" ht="15" customHeight="1">
      <c r="B76" s="15"/>
      <c r="C76" s="49" t="s">
        <v>40</v>
      </c>
      <c r="D76" s="1" t="s">
        <v>72</v>
      </c>
      <c r="T76" s="8"/>
    </row>
    <row r="77" spans="2:20" ht="15" customHeight="1">
      <c r="B77" s="15"/>
      <c r="C77" s="49" t="s">
        <v>40</v>
      </c>
      <c r="D77" s="1" t="s">
        <v>73</v>
      </c>
      <c r="T77" s="8"/>
    </row>
    <row r="78" spans="2:20" ht="15" customHeight="1">
      <c r="B78" s="15"/>
      <c r="C78" s="49" t="s">
        <v>40</v>
      </c>
      <c r="D78" s="1" t="s">
        <v>74</v>
      </c>
      <c r="T78" s="8"/>
    </row>
    <row r="79" spans="2:20" ht="15" customHeight="1">
      <c r="B79" s="15"/>
      <c r="C79" s="49" t="s">
        <v>40</v>
      </c>
      <c r="D79" s="1" t="s">
        <v>75</v>
      </c>
      <c r="T79" s="8"/>
    </row>
    <row r="80" spans="2:20" ht="15" customHeight="1">
      <c r="B80" s="15"/>
      <c r="C80" s="44"/>
      <c r="T80" s="8"/>
    </row>
    <row r="81" spans="2:20" ht="15" customHeight="1">
      <c r="B81" s="15"/>
      <c r="C81" s="1" t="s">
        <v>76</v>
      </c>
      <c r="T81" s="8"/>
    </row>
    <row r="82" spans="2:20" ht="15" customHeight="1">
      <c r="B82" s="15"/>
      <c r="C82" s="44"/>
      <c r="T82" s="8"/>
    </row>
    <row r="83" spans="2:20" ht="15" customHeight="1">
      <c r="B83" s="15"/>
      <c r="C83" s="49" t="s">
        <v>40</v>
      </c>
      <c r="D83" s="1" t="s">
        <v>77</v>
      </c>
      <c r="T83" s="8"/>
    </row>
    <row r="84" spans="2:20" ht="15" customHeight="1">
      <c r="B84" s="15"/>
      <c r="C84" s="49" t="s">
        <v>40</v>
      </c>
      <c r="D84" s="1" t="s">
        <v>78</v>
      </c>
      <c r="T84" s="8"/>
    </row>
    <row r="85" spans="2:20" ht="15" customHeight="1">
      <c r="B85" s="15"/>
      <c r="C85" s="49" t="s">
        <v>40</v>
      </c>
      <c r="D85" s="1" t="s">
        <v>79</v>
      </c>
      <c r="T85" s="8"/>
    </row>
    <row r="86" spans="2:20" ht="15" customHeight="1">
      <c r="B86" s="15"/>
      <c r="C86" s="49"/>
      <c r="T86" s="8"/>
    </row>
    <row r="87" spans="2:20" ht="15" customHeight="1">
      <c r="B87" s="15"/>
      <c r="C87" s="49"/>
      <c r="T87" s="8"/>
    </row>
    <row r="88" spans="2:20" ht="15" customHeight="1">
      <c r="B88" s="15"/>
      <c r="C88" s="142" t="s">
        <v>80</v>
      </c>
      <c r="D88" s="143"/>
      <c r="E88" s="143"/>
      <c r="F88" s="143"/>
      <c r="G88" s="143"/>
      <c r="H88" s="143"/>
      <c r="I88" s="143"/>
      <c r="J88" s="143"/>
      <c r="K88" s="143"/>
      <c r="L88" s="143"/>
      <c r="M88" s="143"/>
      <c r="N88" s="143"/>
      <c r="O88" s="143"/>
      <c r="P88" s="143"/>
      <c r="Q88" s="143"/>
      <c r="R88" s="143"/>
      <c r="S88" s="143"/>
      <c r="T88" s="8"/>
    </row>
    <row r="89" spans="2:20" ht="15" customHeight="1">
      <c r="B89" s="15"/>
      <c r="C89" s="143"/>
      <c r="D89" s="143"/>
      <c r="E89" s="143"/>
      <c r="F89" s="143"/>
      <c r="G89" s="143"/>
      <c r="H89" s="143"/>
      <c r="I89" s="143"/>
      <c r="J89" s="143"/>
      <c r="K89" s="143"/>
      <c r="L89" s="143"/>
      <c r="M89" s="143"/>
      <c r="N89" s="143"/>
      <c r="O89" s="143"/>
      <c r="P89" s="143"/>
      <c r="Q89" s="143"/>
      <c r="R89" s="143"/>
      <c r="S89" s="143"/>
      <c r="T89" s="8"/>
    </row>
    <row r="90" spans="2:20" ht="15" customHeight="1">
      <c r="B90" s="15"/>
      <c r="C90" s="49"/>
      <c r="T90" s="8"/>
    </row>
    <row r="91" spans="2:20" ht="15" customHeight="1" thickBot="1">
      <c r="B91" s="17"/>
      <c r="C91" s="9"/>
      <c r="D91" s="9"/>
      <c r="E91" s="9"/>
      <c r="F91" s="9"/>
      <c r="G91" s="9"/>
      <c r="H91" s="9"/>
      <c r="I91" s="9"/>
      <c r="J91" s="9"/>
      <c r="K91" s="9"/>
      <c r="L91" s="9"/>
      <c r="M91" s="10"/>
      <c r="N91" s="9"/>
      <c r="O91" s="9"/>
      <c r="P91" s="9"/>
      <c r="Q91" s="9"/>
      <c r="R91" s="9"/>
      <c r="S91" s="9"/>
      <c r="T91" s="11"/>
    </row>
    <row r="92" spans="2:20"/>
    <row r="93" spans="2:20"/>
    <row r="94" spans="2:20"/>
    <row r="95" spans="2:20"/>
    <row r="96" spans="2:20"/>
    <row r="97" spans="11:12"/>
    <row r="98" spans="11:12"/>
    <row r="99" spans="11:12" ht="18">
      <c r="K99" s="141" t="s">
        <v>33</v>
      </c>
      <c r="L99" s="141"/>
    </row>
    <row r="100" spans="11:12"/>
    <row r="101" spans="11:12"/>
    <row r="102" spans="11:12"/>
    <row r="103" spans="11:12"/>
    <row r="104" spans="11:12"/>
    <row r="105" spans="11:12"/>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GridLines="0" showZeros="0" tabSelected="1" topLeftCell="A2" zoomScaleNormal="100" workbookViewId="0">
      <selection activeCell="F8" sqref="F8:F9"/>
    </sheetView>
  </sheetViews>
  <sheetFormatPr defaultColWidth="0" defaultRowHeight="14.1" zeroHeight="1"/>
  <cols>
    <col min="1" max="1" width="1.7109375" style="1" customWidth="1"/>
    <col min="2" max="2" width="1.28515625" style="1" customWidth="1"/>
    <col min="3" max="3" width="23.7109375" style="1" customWidth="1"/>
    <col min="4" max="4" width="19.28515625" style="1" customWidth="1"/>
    <col min="5" max="5" width="2" style="1" hidden="1" customWidth="1"/>
    <col min="6" max="6" width="26.42578125" style="1" customWidth="1"/>
    <col min="7" max="7" width="19" style="1" customWidth="1"/>
    <col min="8" max="8" width="10.7109375" style="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c r="C1" s="2"/>
      <c r="I1" s="1" t="s">
        <v>34</v>
      </c>
    </row>
    <row r="2" spans="2:16" ht="100.5" customHeight="1">
      <c r="B2" s="52"/>
      <c r="C2" s="60"/>
      <c r="D2" s="61"/>
      <c r="E2" s="61"/>
      <c r="F2" s="61"/>
      <c r="G2" s="61"/>
      <c r="H2" s="61"/>
      <c r="I2" s="61"/>
      <c r="J2" s="61"/>
      <c r="K2" s="61"/>
      <c r="L2" s="53"/>
    </row>
    <row r="3" spans="2:16" ht="27.6">
      <c r="B3" s="54"/>
      <c r="C3" s="136" t="s">
        <v>81</v>
      </c>
      <c r="D3" s="137"/>
      <c r="E3" s="137"/>
      <c r="F3" s="137"/>
      <c r="G3" s="137"/>
      <c r="H3" s="137"/>
      <c r="I3" s="137"/>
      <c r="J3" s="137"/>
      <c r="K3" s="137"/>
      <c r="L3" s="62"/>
      <c r="M3" s="4"/>
      <c r="N3" s="4"/>
      <c r="O3" s="4"/>
      <c r="P3" s="4"/>
    </row>
    <row r="4" spans="2:16" ht="6" customHeight="1" thickBot="1">
      <c r="B4" s="54"/>
      <c r="C4" s="2"/>
      <c r="L4" s="55"/>
    </row>
    <row r="5" spans="2:16" ht="27.75" customHeight="1">
      <c r="B5" s="54"/>
      <c r="C5" s="155" t="s">
        <v>82</v>
      </c>
      <c r="D5" s="156"/>
      <c r="E5" s="156"/>
      <c r="F5" s="156"/>
      <c r="G5" s="156"/>
      <c r="H5" s="157"/>
      <c r="I5" s="155" t="s">
        <v>83</v>
      </c>
      <c r="J5" s="161"/>
      <c r="K5" s="162"/>
      <c r="L5" s="55"/>
    </row>
    <row r="6" spans="2:16" ht="28.5" customHeight="1" thickBot="1">
      <c r="B6" s="54"/>
      <c r="C6" s="158" t="s">
        <v>84</v>
      </c>
      <c r="D6" s="159"/>
      <c r="E6" s="159"/>
      <c r="F6" s="159"/>
      <c r="G6" s="159"/>
      <c r="H6" s="160"/>
      <c r="I6" s="163">
        <f>+D10</f>
        <v>81.66</v>
      </c>
      <c r="J6" s="164"/>
      <c r="K6" s="165"/>
      <c r="L6" s="55"/>
    </row>
    <row r="7" spans="2:16" ht="9.75" customHeight="1" thickBot="1">
      <c r="B7" s="54"/>
      <c r="C7" s="2"/>
      <c r="L7" s="55"/>
    </row>
    <row r="8" spans="2:16" ht="26.1" customHeight="1">
      <c r="B8" s="54"/>
      <c r="C8" s="168" t="s">
        <v>85</v>
      </c>
      <c r="D8" s="170" t="s">
        <v>86</v>
      </c>
      <c r="E8" s="166" t="s">
        <v>87</v>
      </c>
      <c r="F8" s="170" t="s">
        <v>88</v>
      </c>
      <c r="G8" s="170" t="s">
        <v>86</v>
      </c>
      <c r="H8" s="166" t="s">
        <v>87</v>
      </c>
      <c r="I8" s="170" t="s">
        <v>89</v>
      </c>
      <c r="J8" s="151" t="s">
        <v>90</v>
      </c>
      <c r="K8" s="153" t="s">
        <v>91</v>
      </c>
      <c r="L8" s="55"/>
      <c r="M8" s="5"/>
    </row>
    <row r="9" spans="2:16" ht="42.95" customHeight="1" thickBot="1">
      <c r="B9" s="54"/>
      <c r="C9" s="169"/>
      <c r="D9" s="171"/>
      <c r="E9" s="167"/>
      <c r="F9" s="172"/>
      <c r="G9" s="171"/>
      <c r="H9" s="167"/>
      <c r="I9" s="171"/>
      <c r="J9" s="152"/>
      <c r="K9" s="154"/>
      <c r="L9" s="55"/>
      <c r="M9" s="5"/>
    </row>
    <row r="10" spans="2:16" ht="28.5" customHeight="1">
      <c r="B10" s="54"/>
      <c r="C10" s="173" t="s">
        <v>92</v>
      </c>
      <c r="D10" s="175">
        <f>((E10*G10)+(E16*G16)+(E29*G29)+(E34*G34))</f>
        <v>81.66</v>
      </c>
      <c r="E10" s="178">
        <v>0.3</v>
      </c>
      <c r="F10" s="147" t="s">
        <v>93</v>
      </c>
      <c r="G10" s="149">
        <f>(+(J10*15)+(J11*10)+(J12*15)+(J13*20)+(J14*20)+(J15*20))/100</f>
        <v>100</v>
      </c>
      <c r="H10" s="79" t="s">
        <v>94</v>
      </c>
      <c r="I10" s="125" t="s">
        <v>94</v>
      </c>
      <c r="J10" s="35">
        <v>100</v>
      </c>
      <c r="K10" s="126"/>
      <c r="L10" s="55"/>
      <c r="M10" s="5"/>
      <c r="N10" s="46" t="s">
        <v>33</v>
      </c>
    </row>
    <row r="11" spans="2:16" ht="51" customHeight="1">
      <c r="B11" s="54"/>
      <c r="C11" s="174"/>
      <c r="D11" s="176"/>
      <c r="E11" s="179"/>
      <c r="F11" s="148"/>
      <c r="G11" s="150"/>
      <c r="H11" s="58" t="s">
        <v>95</v>
      </c>
      <c r="I11" s="127" t="s">
        <v>95</v>
      </c>
      <c r="J11" s="41">
        <v>100</v>
      </c>
      <c r="K11" s="128"/>
      <c r="L11" s="55"/>
      <c r="M11" s="5"/>
      <c r="N11" s="46"/>
    </row>
    <row r="12" spans="2:16" ht="28.5" customHeight="1">
      <c r="B12" s="54"/>
      <c r="C12" s="174"/>
      <c r="D12" s="176"/>
      <c r="E12" s="179"/>
      <c r="F12" s="148"/>
      <c r="G12" s="150"/>
      <c r="H12" s="58" t="s">
        <v>96</v>
      </c>
      <c r="I12" s="127" t="s">
        <v>96</v>
      </c>
      <c r="J12" s="35">
        <v>100</v>
      </c>
      <c r="K12" s="128"/>
      <c r="L12" s="55"/>
      <c r="M12" s="5"/>
    </row>
    <row r="13" spans="2:16" ht="66.75" customHeight="1">
      <c r="B13" s="54"/>
      <c r="C13" s="174"/>
      <c r="D13" s="176"/>
      <c r="E13" s="179"/>
      <c r="F13" s="148"/>
      <c r="G13" s="150"/>
      <c r="H13" s="58" t="s">
        <v>97</v>
      </c>
      <c r="I13" s="127" t="s">
        <v>97</v>
      </c>
      <c r="J13" s="35">
        <v>100</v>
      </c>
      <c r="K13" s="128"/>
      <c r="L13" s="55"/>
      <c r="M13" s="5"/>
      <c r="N13" s="46"/>
    </row>
    <row r="14" spans="2:16" ht="34.5" customHeight="1">
      <c r="B14" s="54"/>
      <c r="C14" s="174"/>
      <c r="D14" s="176"/>
      <c r="E14" s="179"/>
      <c r="F14" s="148"/>
      <c r="G14" s="150"/>
      <c r="H14" s="58" t="s">
        <v>98</v>
      </c>
      <c r="I14" s="127" t="s">
        <v>98</v>
      </c>
      <c r="J14" s="35">
        <v>100</v>
      </c>
      <c r="K14" s="128"/>
      <c r="L14" s="55"/>
      <c r="M14" s="5"/>
      <c r="N14" s="46" t="s">
        <v>99</v>
      </c>
    </row>
    <row r="15" spans="2:16" ht="39" customHeight="1">
      <c r="B15" s="54"/>
      <c r="C15" s="174"/>
      <c r="D15" s="176"/>
      <c r="E15" s="180"/>
      <c r="F15" s="148"/>
      <c r="G15" s="150"/>
      <c r="H15" s="58" t="s">
        <v>100</v>
      </c>
      <c r="I15" s="127" t="s">
        <v>100</v>
      </c>
      <c r="J15" s="41">
        <v>100</v>
      </c>
      <c r="K15" s="128"/>
      <c r="L15" s="55"/>
      <c r="M15" s="5"/>
    </row>
    <row r="16" spans="2:16" ht="32.25" customHeight="1">
      <c r="B16" s="54"/>
      <c r="C16" s="174"/>
      <c r="D16" s="176"/>
      <c r="E16" s="181">
        <v>0.6</v>
      </c>
      <c r="F16" s="148" t="s">
        <v>101</v>
      </c>
      <c r="G16" s="150">
        <f>+((J16*10)+(J17*4)+(J18*4)+(J19*8)+(J20*8)+(J21*8)+(J22*8)+(J23*20)+(J24*5)+(J25*5)+(J26*8)+(J27*6)+(J28*6))/100</f>
        <v>76.099999999999994</v>
      </c>
      <c r="H16" s="58" t="s">
        <v>102</v>
      </c>
      <c r="I16" s="127" t="s">
        <v>102</v>
      </c>
      <c r="J16" s="41">
        <v>90</v>
      </c>
      <c r="K16" s="128"/>
      <c r="L16" s="55"/>
    </row>
    <row r="17" spans="2:12" ht="29.25" customHeight="1">
      <c r="B17" s="54"/>
      <c r="C17" s="174"/>
      <c r="D17" s="176"/>
      <c r="E17" s="179"/>
      <c r="F17" s="148"/>
      <c r="G17" s="150"/>
      <c r="H17" s="59" t="s">
        <v>103</v>
      </c>
      <c r="I17" s="129" t="s">
        <v>103</v>
      </c>
      <c r="J17" s="41">
        <v>95</v>
      </c>
      <c r="K17" s="128"/>
      <c r="L17" s="55"/>
    </row>
    <row r="18" spans="2:12" ht="29.25" customHeight="1">
      <c r="B18" s="54"/>
      <c r="C18" s="174"/>
      <c r="D18" s="176"/>
      <c r="E18" s="179"/>
      <c r="F18" s="148"/>
      <c r="G18" s="150"/>
      <c r="H18" s="58" t="s">
        <v>104</v>
      </c>
      <c r="I18" s="127" t="s">
        <v>104</v>
      </c>
      <c r="J18" s="41">
        <v>100</v>
      </c>
      <c r="K18" s="128"/>
      <c r="L18" s="55"/>
    </row>
    <row r="19" spans="2:12" ht="35.25" customHeight="1">
      <c r="B19" s="54"/>
      <c r="C19" s="174"/>
      <c r="D19" s="176"/>
      <c r="E19" s="179"/>
      <c r="F19" s="148"/>
      <c r="G19" s="150"/>
      <c r="H19" s="58" t="s">
        <v>100</v>
      </c>
      <c r="I19" s="127" t="s">
        <v>100</v>
      </c>
      <c r="J19" s="41">
        <v>100</v>
      </c>
      <c r="K19" s="128"/>
      <c r="L19" s="55"/>
    </row>
    <row r="20" spans="2:12" ht="25.5" customHeight="1">
      <c r="B20" s="54"/>
      <c r="C20" s="174"/>
      <c r="D20" s="176"/>
      <c r="E20" s="179"/>
      <c r="F20" s="148"/>
      <c r="G20" s="150"/>
      <c r="H20" s="58" t="s">
        <v>105</v>
      </c>
      <c r="I20" s="127" t="s">
        <v>106</v>
      </c>
      <c r="J20" s="37">
        <v>90</v>
      </c>
      <c r="K20" s="128"/>
      <c r="L20" s="55"/>
    </row>
    <row r="21" spans="2:12" ht="27.75" customHeight="1">
      <c r="B21" s="54"/>
      <c r="C21" s="174"/>
      <c r="D21" s="176"/>
      <c r="E21" s="179"/>
      <c r="F21" s="148"/>
      <c r="G21" s="150"/>
      <c r="H21" s="58" t="s">
        <v>107</v>
      </c>
      <c r="I21" s="127" t="s">
        <v>107</v>
      </c>
      <c r="J21" s="35">
        <v>0</v>
      </c>
      <c r="K21" s="128"/>
      <c r="L21" s="55"/>
    </row>
    <row r="22" spans="2:12" ht="37.5" customHeight="1">
      <c r="B22" s="54"/>
      <c r="C22" s="174"/>
      <c r="D22" s="176"/>
      <c r="E22" s="179"/>
      <c r="F22" s="148"/>
      <c r="G22" s="150"/>
      <c r="H22" s="58" t="s">
        <v>108</v>
      </c>
      <c r="I22" s="127" t="s">
        <v>108</v>
      </c>
      <c r="J22" s="37">
        <v>90</v>
      </c>
      <c r="K22" s="128"/>
      <c r="L22" s="55"/>
    </row>
    <row r="23" spans="2:12" ht="29.25" customHeight="1">
      <c r="B23" s="54"/>
      <c r="C23" s="174"/>
      <c r="D23" s="176"/>
      <c r="E23" s="179"/>
      <c r="F23" s="148"/>
      <c r="G23" s="150"/>
      <c r="H23" s="58" t="s">
        <v>109</v>
      </c>
      <c r="I23" s="127" t="s">
        <v>109</v>
      </c>
      <c r="J23" s="41">
        <v>100</v>
      </c>
      <c r="K23" s="128"/>
      <c r="L23" s="55"/>
    </row>
    <row r="24" spans="2:12" ht="39.75" customHeight="1">
      <c r="B24" s="54"/>
      <c r="C24" s="174"/>
      <c r="D24" s="176"/>
      <c r="E24" s="179"/>
      <c r="F24" s="148"/>
      <c r="G24" s="150"/>
      <c r="H24" s="58" t="s">
        <v>110</v>
      </c>
      <c r="I24" s="127" t="s">
        <v>111</v>
      </c>
      <c r="J24" s="35">
        <v>0</v>
      </c>
      <c r="K24" s="128" t="s">
        <v>112</v>
      </c>
      <c r="L24" s="55"/>
    </row>
    <row r="25" spans="2:12" ht="26.25" customHeight="1">
      <c r="B25" s="54"/>
      <c r="C25" s="174"/>
      <c r="D25" s="176"/>
      <c r="E25" s="179"/>
      <c r="F25" s="148"/>
      <c r="G25" s="150"/>
      <c r="H25" s="58" t="s">
        <v>113</v>
      </c>
      <c r="I25" s="127" t="s">
        <v>113</v>
      </c>
      <c r="J25" s="41">
        <v>90</v>
      </c>
      <c r="K25" s="128"/>
      <c r="L25" s="55"/>
    </row>
    <row r="26" spans="2:12" ht="39.75" customHeight="1">
      <c r="B26" s="54"/>
      <c r="C26" s="174"/>
      <c r="D26" s="176"/>
      <c r="E26" s="179"/>
      <c r="F26" s="148"/>
      <c r="G26" s="150"/>
      <c r="H26" s="58" t="s">
        <v>114</v>
      </c>
      <c r="I26" s="127" t="s">
        <v>114</v>
      </c>
      <c r="J26" s="35">
        <v>20</v>
      </c>
      <c r="K26" s="128"/>
      <c r="L26" s="55"/>
    </row>
    <row r="27" spans="2:12" ht="27.75" customHeight="1">
      <c r="B27" s="54"/>
      <c r="C27" s="174"/>
      <c r="D27" s="176"/>
      <c r="E27" s="179"/>
      <c r="F27" s="148"/>
      <c r="G27" s="150"/>
      <c r="H27" s="58" t="s">
        <v>115</v>
      </c>
      <c r="I27" s="127" t="s">
        <v>115</v>
      </c>
      <c r="J27" s="41">
        <v>90</v>
      </c>
      <c r="K27" s="128"/>
      <c r="L27" s="55"/>
    </row>
    <row r="28" spans="2:12" ht="29.25" customHeight="1">
      <c r="B28" s="54"/>
      <c r="C28" s="174"/>
      <c r="D28" s="176"/>
      <c r="E28" s="180"/>
      <c r="F28" s="148"/>
      <c r="G28" s="150"/>
      <c r="H28" s="58" t="s">
        <v>116</v>
      </c>
      <c r="I28" s="127" t="s">
        <v>116</v>
      </c>
      <c r="J28" s="41">
        <v>90</v>
      </c>
      <c r="K28" s="128"/>
      <c r="L28" s="55"/>
    </row>
    <row r="29" spans="2:12" ht="45" customHeight="1">
      <c r="B29" s="54"/>
      <c r="C29" s="174"/>
      <c r="D29" s="176"/>
      <c r="E29" s="181">
        <v>0.05</v>
      </c>
      <c r="F29" s="148" t="s">
        <v>117</v>
      </c>
      <c r="G29" s="150">
        <f>(J29*20+J30*20+J31*20+J32*20+J33*20)/100</f>
        <v>50</v>
      </c>
      <c r="H29" s="58" t="s">
        <v>118</v>
      </c>
      <c r="I29" s="127" t="s">
        <v>118</v>
      </c>
      <c r="J29" s="37">
        <v>60</v>
      </c>
      <c r="K29" s="128"/>
      <c r="L29" s="55"/>
    </row>
    <row r="30" spans="2:12" ht="28.5" customHeight="1">
      <c r="B30" s="54"/>
      <c r="C30" s="174"/>
      <c r="D30" s="176"/>
      <c r="E30" s="179"/>
      <c r="F30" s="148"/>
      <c r="G30" s="150"/>
      <c r="H30" s="58"/>
      <c r="I30" s="127" t="s">
        <v>119</v>
      </c>
      <c r="J30" s="35">
        <v>20</v>
      </c>
      <c r="K30" s="128"/>
      <c r="L30" s="55"/>
    </row>
    <row r="31" spans="2:12" ht="54.95" customHeight="1">
      <c r="B31" s="54"/>
      <c r="C31" s="174"/>
      <c r="D31" s="176"/>
      <c r="E31" s="179"/>
      <c r="F31" s="148"/>
      <c r="G31" s="150"/>
      <c r="H31" s="58"/>
      <c r="I31" s="127" t="s">
        <v>120</v>
      </c>
      <c r="J31" s="35">
        <v>20</v>
      </c>
      <c r="K31" s="128"/>
      <c r="L31" s="55"/>
    </row>
    <row r="32" spans="2:12" ht="29.25" customHeight="1" thickBot="1">
      <c r="B32" s="56"/>
      <c r="C32" s="174"/>
      <c r="D32" s="176"/>
      <c r="E32" s="179"/>
      <c r="F32" s="148"/>
      <c r="G32" s="150"/>
      <c r="H32" s="58" t="s">
        <v>121</v>
      </c>
      <c r="I32" s="127" t="s">
        <v>122</v>
      </c>
      <c r="J32" s="37">
        <v>90</v>
      </c>
      <c r="K32" s="128"/>
      <c r="L32" s="57"/>
    </row>
    <row r="33" spans="2:12" ht="45.75" customHeight="1">
      <c r="B33" s="54"/>
      <c r="C33" s="174"/>
      <c r="D33" s="176"/>
      <c r="E33" s="180"/>
      <c r="F33" s="148"/>
      <c r="G33" s="150"/>
      <c r="H33" s="58" t="s">
        <v>123</v>
      </c>
      <c r="I33" s="127" t="s">
        <v>123</v>
      </c>
      <c r="J33" s="37">
        <v>60</v>
      </c>
      <c r="K33" s="128" t="s">
        <v>124</v>
      </c>
      <c r="L33" s="55"/>
    </row>
    <row r="34" spans="2:12" ht="33" customHeight="1">
      <c r="B34" s="54"/>
      <c r="C34" s="174"/>
      <c r="D34" s="176"/>
      <c r="E34" s="182">
        <v>0.05</v>
      </c>
      <c r="F34" s="148" t="s">
        <v>125</v>
      </c>
      <c r="G34" s="150">
        <f>((J34*25)+(J35*25)+(J36*25)+(J37*25))/100</f>
        <v>70</v>
      </c>
      <c r="H34" s="58" t="s">
        <v>126</v>
      </c>
      <c r="I34" s="127" t="s">
        <v>127</v>
      </c>
      <c r="J34" s="35">
        <v>80</v>
      </c>
      <c r="K34" s="128"/>
      <c r="L34" s="55"/>
    </row>
    <row r="35" spans="2:12" ht="30.75" customHeight="1">
      <c r="B35" s="54"/>
      <c r="C35" s="174"/>
      <c r="D35" s="176"/>
      <c r="E35" s="183"/>
      <c r="F35" s="148"/>
      <c r="G35" s="150"/>
      <c r="H35" s="58" t="s">
        <v>128</v>
      </c>
      <c r="I35" s="127" t="s">
        <v>128</v>
      </c>
      <c r="J35" s="41">
        <v>70</v>
      </c>
      <c r="K35" s="128"/>
      <c r="L35" s="55"/>
    </row>
    <row r="36" spans="2:12" ht="29.25" customHeight="1">
      <c r="B36" s="54"/>
      <c r="C36" s="174"/>
      <c r="D36" s="176"/>
      <c r="E36" s="183"/>
      <c r="F36" s="148"/>
      <c r="G36" s="150"/>
      <c r="H36" s="58" t="s">
        <v>129</v>
      </c>
      <c r="I36" s="127" t="s">
        <v>130</v>
      </c>
      <c r="J36" s="37">
        <v>80</v>
      </c>
      <c r="K36" s="128"/>
      <c r="L36" s="55"/>
    </row>
    <row r="37" spans="2:12" ht="54" customHeight="1">
      <c r="B37" s="54"/>
      <c r="C37" s="174"/>
      <c r="D37" s="177"/>
      <c r="E37" s="184"/>
      <c r="F37" s="148"/>
      <c r="G37" s="150"/>
      <c r="H37" s="58" t="s">
        <v>131</v>
      </c>
      <c r="I37" s="130" t="s">
        <v>131</v>
      </c>
      <c r="J37" s="35">
        <v>50</v>
      </c>
      <c r="K37" s="131"/>
      <c r="L37" s="55"/>
    </row>
    <row r="38" spans="2:12" ht="7.5" customHeight="1" thickBot="1">
      <c r="B38" s="56"/>
      <c r="C38" s="63"/>
      <c r="D38" s="63"/>
      <c r="E38" s="63"/>
      <c r="F38" s="63"/>
      <c r="G38" s="63"/>
      <c r="H38" s="63"/>
      <c r="I38" s="63"/>
      <c r="J38" s="63"/>
      <c r="K38" s="63"/>
      <c r="L38" s="57"/>
    </row>
    <row r="39" spans="2:12"/>
    <row r="40" spans="2:12"/>
    <row r="42" spans="2:12" hidden="1">
      <c r="D42" s="18"/>
    </row>
  </sheetData>
  <protectedRanges>
    <protectedRange sqref="J10:K37" name="Simulado"/>
    <protectedRange sqref="G10:G37" name="Actual_3"/>
  </protectedRanges>
  <mergeCells count="28">
    <mergeCell ref="G34:G37"/>
    <mergeCell ref="C10:C37"/>
    <mergeCell ref="D10:D37"/>
    <mergeCell ref="E10:E15"/>
    <mergeCell ref="E16:E28"/>
    <mergeCell ref="F16:F28"/>
    <mergeCell ref="E29:E33"/>
    <mergeCell ref="F29:F33"/>
    <mergeCell ref="E34:E37"/>
    <mergeCell ref="F34:F37"/>
    <mergeCell ref="G16:G28"/>
    <mergeCell ref="G29:G33"/>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s>
  <conditionalFormatting sqref="D10">
    <cfRule type="cellIs" dxfId="25" priority="6" operator="between">
      <formula>80.5</formula>
      <formula>100</formula>
    </cfRule>
    <cfRule type="cellIs" dxfId="24" priority="7" operator="between">
      <formula>60.4</formula>
      <formula>80.5</formula>
    </cfRule>
    <cfRule type="cellIs" dxfId="23" priority="8" operator="between">
      <formula>40.4</formula>
      <formula>60.5</formula>
    </cfRule>
    <cfRule type="cellIs" dxfId="22" priority="9" operator="between">
      <formula>20.5</formula>
      <formula>40.4</formula>
    </cfRule>
    <cfRule type="cellIs" dxfId="21" priority="10" operator="between">
      <formula>0.1</formula>
      <formula>20.4</formula>
    </cfRule>
  </conditionalFormatting>
  <conditionalFormatting sqref="G10:G16 G29:G37">
    <cfRule type="cellIs" dxfId="20" priority="1" operator="between">
      <formula>81</formula>
      <formula>100</formula>
    </cfRule>
    <cfRule type="cellIs" dxfId="19" priority="2" operator="between">
      <formula>61</formula>
      <formula>80</formula>
    </cfRule>
    <cfRule type="cellIs" dxfId="18" priority="3" operator="between">
      <formula>41</formula>
      <formula>60</formula>
    </cfRule>
    <cfRule type="cellIs" dxfId="17" priority="4" operator="between">
      <formula>21</formula>
      <formula>40</formula>
    </cfRule>
    <cfRule type="cellIs" dxfId="16" priority="5" operator="between">
      <formula>1</formula>
      <formula>20</formula>
    </cfRule>
  </conditionalFormatting>
  <conditionalFormatting sqref="I6:K6">
    <cfRule type="cellIs" dxfId="15" priority="21" operator="between">
      <formula>80.5</formula>
      <formula>100</formula>
    </cfRule>
    <cfRule type="cellIs" dxfId="14" priority="22" operator="between">
      <formula>60.5</formula>
      <formula>80.4</formula>
    </cfRule>
    <cfRule type="cellIs" dxfId="13" priority="23" operator="between">
      <formula>40.5</formula>
      <formula>60.4</formula>
    </cfRule>
    <cfRule type="cellIs" dxfId="12" priority="24" operator="between">
      <formula>20.5</formula>
      <formula>40.4</formula>
    </cfRule>
    <cfRule type="cellIs" dxfId="11" priority="25" operator="between">
      <formula>0.1</formula>
      <formula>20.4</formula>
    </cfRule>
  </conditionalFormatting>
  <conditionalFormatting sqref="J10:J37">
    <cfRule type="cellIs" dxfId="10" priority="26" operator="between">
      <formula>81</formula>
      <formula>100</formula>
    </cfRule>
    <cfRule type="cellIs" dxfId="9" priority="27" operator="between">
      <formula>61</formula>
      <formula>80</formula>
    </cfRule>
    <cfRule type="cellIs" dxfId="8" priority="28" operator="between">
      <formula>41</formula>
      <formula>60</formula>
    </cfRule>
    <cfRule type="cellIs" dxfId="7" priority="29" operator="between">
      <formula>21</formula>
      <formula>40</formula>
    </cfRule>
    <cfRule type="cellIs" dxfId="6" priority="30" operator="between">
      <formula>1</formula>
      <formula>20</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1"/>
  <sheetViews>
    <sheetView showGridLines="0" topLeftCell="A4" zoomScale="80" zoomScaleNormal="80" workbookViewId="0"/>
  </sheetViews>
  <sheetFormatPr defaultColWidth="0" defaultRowHeight="14.1" zeroHeight="1"/>
  <cols>
    <col min="1" max="1" width="0.85546875" style="22" customWidth="1"/>
    <col min="2" max="2" width="1.7109375" style="22" customWidth="1"/>
    <col min="3" max="20" width="11.42578125" style="22" customWidth="1"/>
    <col min="21" max="21" width="1" style="22" customWidth="1"/>
    <col min="22" max="22" width="3.85546875" style="22" customWidth="1"/>
    <col min="23" max="16384" width="11.42578125" style="22" hidden="1"/>
  </cols>
  <sheetData>
    <row r="1" spans="2:21" ht="11.25" customHeight="1" thickBot="1"/>
    <row r="2" spans="2:21" ht="92.25" customHeight="1">
      <c r="B2" s="19"/>
      <c r="C2" s="20"/>
      <c r="D2" s="20"/>
      <c r="E2" s="20"/>
      <c r="F2" s="20"/>
      <c r="G2" s="20"/>
      <c r="H2" s="20"/>
      <c r="I2" s="20"/>
      <c r="J2" s="20"/>
      <c r="K2" s="20"/>
      <c r="L2" s="20"/>
      <c r="M2" s="20"/>
      <c r="N2" s="20"/>
      <c r="O2" s="20"/>
      <c r="P2" s="20"/>
      <c r="Q2" s="20"/>
      <c r="R2" s="20"/>
      <c r="S2" s="20"/>
      <c r="T2" s="20"/>
      <c r="U2" s="21"/>
    </row>
    <row r="3" spans="2:21" ht="24.95">
      <c r="B3" s="23"/>
      <c r="C3" s="136" t="s">
        <v>132</v>
      </c>
      <c r="D3" s="137"/>
      <c r="E3" s="137"/>
      <c r="F3" s="137"/>
      <c r="G3" s="137"/>
      <c r="H3" s="137"/>
      <c r="I3" s="137"/>
      <c r="J3" s="137"/>
      <c r="K3" s="137"/>
      <c r="L3" s="137"/>
      <c r="M3" s="137"/>
      <c r="N3" s="137"/>
      <c r="O3" s="137"/>
      <c r="P3" s="137"/>
      <c r="Q3" s="137"/>
      <c r="R3" s="137"/>
      <c r="S3" s="137"/>
      <c r="T3" s="137"/>
      <c r="U3" s="24"/>
    </row>
    <row r="4" spans="2:21" ht="6.75" customHeight="1">
      <c r="B4" s="23"/>
      <c r="U4" s="24"/>
    </row>
    <row r="5" spans="2:21">
      <c r="B5" s="23"/>
      <c r="U5" s="24"/>
    </row>
    <row r="6" spans="2:21" ht="18" customHeight="1">
      <c r="B6" s="23"/>
      <c r="C6" s="132" t="s">
        <v>133</v>
      </c>
      <c r="D6" s="51"/>
      <c r="E6" s="51"/>
      <c r="F6" s="51"/>
      <c r="G6" s="51"/>
      <c r="H6" s="51"/>
      <c r="I6" s="51"/>
      <c r="J6" s="51"/>
      <c r="K6" s="51"/>
      <c r="L6" s="51"/>
      <c r="M6" s="51"/>
      <c r="N6" s="51"/>
      <c r="O6" s="51"/>
      <c r="P6" s="51"/>
      <c r="Q6" s="51"/>
      <c r="R6" s="51"/>
      <c r="S6" s="51"/>
      <c r="T6" s="51"/>
      <c r="U6" s="24"/>
    </row>
    <row r="7" spans="2:21">
      <c r="B7" s="23"/>
      <c r="U7" s="24"/>
    </row>
    <row r="8" spans="2:21">
      <c r="B8" s="23"/>
      <c r="U8" s="24"/>
    </row>
    <row r="9" spans="2:21">
      <c r="B9" s="23"/>
      <c r="U9" s="24"/>
    </row>
    <row r="10" spans="2:21">
      <c r="B10" s="23"/>
      <c r="U10" s="24"/>
    </row>
    <row r="11" spans="2:21">
      <c r="B11" s="23"/>
      <c r="J11" s="22" t="s">
        <v>134</v>
      </c>
      <c r="K11" s="22" t="s">
        <v>135</v>
      </c>
      <c r="U11" s="24"/>
    </row>
    <row r="12" spans="2:21">
      <c r="B12" s="23"/>
      <c r="I12" s="22" t="str">
        <f>+Inicio!C5</f>
        <v>POLÍTICA GESTIÓN DOCUMENTAL</v>
      </c>
      <c r="J12" s="22">
        <v>100</v>
      </c>
      <c r="K12" s="25">
        <f>+Autodiagnóstico!I6</f>
        <v>81.66</v>
      </c>
      <c r="U12" s="24"/>
    </row>
    <row r="13" spans="2:21">
      <c r="B13" s="23"/>
      <c r="U13" s="24"/>
    </row>
    <row r="14" spans="2:21">
      <c r="B14" s="23"/>
      <c r="U14" s="24"/>
    </row>
    <row r="15" spans="2:21">
      <c r="B15" s="23"/>
      <c r="U15" s="24"/>
    </row>
    <row r="16" spans="2:21">
      <c r="B16" s="23"/>
      <c r="U16" s="24"/>
    </row>
    <row r="17" spans="2:21">
      <c r="B17" s="23"/>
      <c r="U17" s="24"/>
    </row>
    <row r="18" spans="2:21">
      <c r="B18" s="23"/>
      <c r="U18" s="24"/>
    </row>
    <row r="19" spans="2:21">
      <c r="B19" s="23"/>
      <c r="U19" s="24"/>
    </row>
    <row r="20" spans="2:21">
      <c r="B20" s="23"/>
      <c r="U20" s="24"/>
    </row>
    <row r="21" spans="2:21">
      <c r="B21" s="23"/>
      <c r="U21" s="24"/>
    </row>
    <row r="22" spans="2:21">
      <c r="B22" s="23"/>
      <c r="U22" s="24"/>
    </row>
    <row r="23" spans="2:21">
      <c r="B23" s="23"/>
      <c r="U23" s="24"/>
    </row>
    <row r="24" spans="2:21">
      <c r="B24" s="23"/>
      <c r="U24" s="24"/>
    </row>
    <row r="25" spans="2:21">
      <c r="B25" s="23"/>
      <c r="U25" s="24"/>
    </row>
    <row r="26" spans="2:21">
      <c r="B26" s="23"/>
      <c r="U26" s="24"/>
    </row>
    <row r="27" spans="2:21">
      <c r="B27" s="23"/>
      <c r="U27" s="24"/>
    </row>
    <row r="28" spans="2:21" ht="18" customHeight="1">
      <c r="B28" s="23"/>
      <c r="C28" s="132" t="s">
        <v>136</v>
      </c>
      <c r="D28" s="51"/>
      <c r="E28" s="51"/>
      <c r="F28" s="51"/>
      <c r="G28" s="51"/>
      <c r="H28" s="51"/>
      <c r="I28" s="51"/>
      <c r="J28" s="51"/>
      <c r="K28" s="51"/>
      <c r="L28" s="51"/>
      <c r="M28" s="51"/>
      <c r="N28" s="51"/>
      <c r="O28" s="51"/>
      <c r="P28" s="51"/>
      <c r="Q28" s="51"/>
      <c r="R28" s="51"/>
      <c r="S28" s="51"/>
      <c r="T28" s="51"/>
      <c r="U28" s="24"/>
    </row>
    <row r="29" spans="2:21">
      <c r="B29" s="23"/>
      <c r="U29" s="24"/>
    </row>
    <row r="30" spans="2:21">
      <c r="B30" s="23"/>
      <c r="U30" s="24"/>
    </row>
    <row r="31" spans="2:21">
      <c r="B31" s="23"/>
      <c r="I31" s="22" t="s">
        <v>137</v>
      </c>
      <c r="J31" s="22" t="s">
        <v>134</v>
      </c>
      <c r="K31" s="22" t="s">
        <v>135</v>
      </c>
      <c r="U31" s="24"/>
    </row>
    <row r="32" spans="2:21">
      <c r="B32" s="23"/>
      <c r="I32" s="33" t="str">
        <f>Autodiagnóstico!F10</f>
        <v>Estratégico</v>
      </c>
      <c r="J32" s="22">
        <v>100</v>
      </c>
      <c r="K32" s="25">
        <f>+Autodiagnóstico!G10</f>
        <v>100</v>
      </c>
      <c r="U32" s="24"/>
    </row>
    <row r="33" spans="2:21">
      <c r="B33" s="23"/>
      <c r="I33" s="33" t="str">
        <f>Autodiagnóstico!F16</f>
        <v>Documental</v>
      </c>
      <c r="J33" s="22">
        <v>100</v>
      </c>
      <c r="K33" s="25">
        <f>+Autodiagnóstico!G16</f>
        <v>76.099999999999994</v>
      </c>
      <c r="U33" s="24"/>
    </row>
    <row r="34" spans="2:21">
      <c r="B34" s="23"/>
      <c r="I34" s="33" t="str">
        <f>Autodiagnóstico!F29</f>
        <v>Tecnológico</v>
      </c>
      <c r="J34" s="22">
        <v>100</v>
      </c>
      <c r="K34" s="25">
        <f>+Autodiagnóstico!G29</f>
        <v>50</v>
      </c>
      <c r="U34" s="24"/>
    </row>
    <row r="35" spans="2:21">
      <c r="B35" s="23"/>
      <c r="I35" s="33" t="str">
        <f>Autodiagnóstico!F34</f>
        <v xml:space="preserve">Cultural </v>
      </c>
      <c r="J35" s="22">
        <v>100</v>
      </c>
      <c r="K35" s="25">
        <f>+Autodiagnóstico!G34</f>
        <v>70</v>
      </c>
      <c r="U35" s="24"/>
    </row>
    <row r="36" spans="2:21">
      <c r="B36" s="23"/>
      <c r="U36" s="24"/>
    </row>
    <row r="37" spans="2:21">
      <c r="B37" s="23"/>
      <c r="U37" s="24"/>
    </row>
    <row r="38" spans="2:21">
      <c r="B38" s="23"/>
      <c r="U38" s="24"/>
    </row>
    <row r="39" spans="2:21">
      <c r="B39" s="23"/>
      <c r="U39" s="24"/>
    </row>
    <row r="40" spans="2:21">
      <c r="B40" s="23"/>
      <c r="U40" s="24"/>
    </row>
    <row r="41" spans="2:21">
      <c r="B41" s="23"/>
      <c r="U41" s="24"/>
    </row>
    <row r="42" spans="2:21">
      <c r="B42" s="23"/>
      <c r="U42" s="24"/>
    </row>
    <row r="43" spans="2:21">
      <c r="B43" s="23"/>
      <c r="U43" s="24"/>
    </row>
    <row r="44" spans="2:21">
      <c r="B44" s="23"/>
      <c r="U44" s="24"/>
    </row>
    <row r="45" spans="2:21">
      <c r="B45" s="23"/>
      <c r="U45" s="24"/>
    </row>
    <row r="46" spans="2:21">
      <c r="B46" s="23"/>
      <c r="U46" s="24"/>
    </row>
    <row r="47" spans="2:21">
      <c r="B47" s="23"/>
      <c r="U47" s="24"/>
    </row>
    <row r="48" spans="2:21">
      <c r="B48" s="23"/>
      <c r="U48" s="24"/>
    </row>
    <row r="49" spans="2:21">
      <c r="B49" s="23"/>
      <c r="U49" s="24"/>
    </row>
    <row r="50" spans="2:21" ht="14.45" thickBot="1">
      <c r="B50" s="26"/>
      <c r="C50" s="27"/>
      <c r="D50" s="27"/>
      <c r="E50" s="27"/>
      <c r="F50" s="27"/>
      <c r="G50" s="27"/>
      <c r="H50" s="27"/>
      <c r="I50" s="27"/>
      <c r="J50" s="27"/>
      <c r="K50" s="27"/>
      <c r="L50" s="27"/>
      <c r="M50" s="27"/>
      <c r="N50" s="27"/>
      <c r="O50" s="27"/>
      <c r="P50" s="27"/>
      <c r="Q50" s="27"/>
      <c r="R50" s="27"/>
      <c r="S50" s="27"/>
      <c r="T50" s="27"/>
      <c r="U50" s="28"/>
    </row>
    <row r="51" spans="2:21"/>
    <row r="52" spans="2:21"/>
    <row r="53" spans="2:21"/>
    <row r="54" spans="2:21"/>
    <row r="55" spans="2:21">
      <c r="C55" s="29"/>
      <c r="D55" s="30"/>
      <c r="E55" s="30"/>
      <c r="F55" s="30"/>
      <c r="O55" s="31"/>
      <c r="P55" s="32"/>
    </row>
    <row r="56" spans="2:21">
      <c r="O56" s="31"/>
      <c r="P56" s="32"/>
    </row>
    <row r="57" spans="2:21">
      <c r="O57" s="31"/>
      <c r="P57" s="32"/>
    </row>
    <row r="58" spans="2:21"/>
    <row r="59" spans="2:21" ht="18">
      <c r="K59" s="185" t="s">
        <v>33</v>
      </c>
      <c r="L59" s="185"/>
    </row>
    <row r="60" spans="2:21"/>
    <row r="61" spans="2:21"/>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45"/>
  <sheetViews>
    <sheetView showGridLines="0" topLeftCell="B22" zoomScale="80" zoomScaleNormal="80" workbookViewId="0">
      <selection activeCell="E21" sqref="E21"/>
    </sheetView>
  </sheetViews>
  <sheetFormatPr defaultColWidth="0" defaultRowHeight="14.1" zeroHeight="1"/>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31.5703125" style="1" customWidth="1"/>
    <col min="8" max="8" width="24.140625" style="1" customWidth="1"/>
    <col min="9" max="9" width="50.14062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row r="2" spans="2:13" ht="94.5" customHeight="1">
      <c r="B2" s="52"/>
      <c r="C2" s="61"/>
      <c r="D2" s="61"/>
      <c r="E2" s="61"/>
      <c r="F2" s="64"/>
      <c r="G2" s="61"/>
      <c r="H2" s="61"/>
      <c r="I2" s="61"/>
      <c r="J2" s="61"/>
      <c r="K2" s="61"/>
      <c r="L2" s="61"/>
      <c r="M2" s="53"/>
    </row>
    <row r="3" spans="2:13" ht="24.95">
      <c r="B3" s="54"/>
      <c r="C3" s="136" t="s">
        <v>138</v>
      </c>
      <c r="D3" s="137"/>
      <c r="E3" s="137"/>
      <c r="F3" s="137"/>
      <c r="G3" s="137"/>
      <c r="H3" s="137"/>
      <c r="I3" s="137"/>
      <c r="J3" s="137"/>
      <c r="K3" s="137"/>
      <c r="L3" s="137"/>
      <c r="M3" s="55"/>
    </row>
    <row r="4" spans="2:13" ht="12" customHeight="1" thickBot="1">
      <c r="B4" s="54"/>
      <c r="M4" s="55"/>
    </row>
    <row r="5" spans="2:13" ht="28.5" customHeight="1" thickTop="1">
      <c r="B5" s="54"/>
      <c r="C5" s="190" t="s">
        <v>85</v>
      </c>
      <c r="D5" s="192" t="s">
        <v>88</v>
      </c>
      <c r="E5" s="192" t="s">
        <v>89</v>
      </c>
      <c r="F5" s="192" t="s">
        <v>139</v>
      </c>
      <c r="G5" s="204" t="s">
        <v>140</v>
      </c>
      <c r="H5" s="202" t="s">
        <v>141</v>
      </c>
      <c r="I5" s="200" t="s">
        <v>142</v>
      </c>
      <c r="J5" s="196" t="s">
        <v>143</v>
      </c>
      <c r="K5" s="198" t="s">
        <v>144</v>
      </c>
      <c r="L5" s="194" t="s">
        <v>145</v>
      </c>
      <c r="M5" s="55"/>
    </row>
    <row r="6" spans="2:13" ht="36" customHeight="1" thickBot="1">
      <c r="B6" s="65"/>
      <c r="C6" s="191"/>
      <c r="D6" s="193"/>
      <c r="E6" s="193"/>
      <c r="F6" s="193"/>
      <c r="G6" s="205"/>
      <c r="H6" s="203"/>
      <c r="I6" s="201"/>
      <c r="J6" s="197"/>
      <c r="K6" s="199"/>
      <c r="L6" s="195"/>
      <c r="M6" s="55"/>
    </row>
    <row r="7" spans="2:13" ht="34.5" customHeight="1" thickTop="1">
      <c r="B7" s="186"/>
      <c r="C7" s="189" t="s">
        <v>92</v>
      </c>
      <c r="D7" s="187" t="s">
        <v>93</v>
      </c>
      <c r="E7" s="83" t="s">
        <v>94</v>
      </c>
      <c r="F7" s="91">
        <f>+Autodiagnóstico!J10</f>
        <v>100</v>
      </c>
      <c r="G7" s="93"/>
      <c r="H7" s="94" t="s">
        <v>146</v>
      </c>
      <c r="I7" s="95" t="s">
        <v>147</v>
      </c>
      <c r="J7" s="105"/>
      <c r="K7" s="106"/>
      <c r="L7" s="106"/>
      <c r="M7" s="55"/>
    </row>
    <row r="8" spans="2:13" ht="48.75" customHeight="1">
      <c r="B8" s="186"/>
      <c r="C8" s="148"/>
      <c r="D8" s="188"/>
      <c r="E8" s="82" t="s">
        <v>95</v>
      </c>
      <c r="F8" s="92">
        <f>+Autodiagnóstico!J11</f>
        <v>100</v>
      </c>
      <c r="G8" s="96"/>
      <c r="H8" s="97" t="s">
        <v>148</v>
      </c>
      <c r="I8" s="98" t="s">
        <v>147</v>
      </c>
      <c r="J8" s="107"/>
      <c r="K8" s="108"/>
      <c r="L8" s="108"/>
      <c r="M8" s="55"/>
    </row>
    <row r="9" spans="2:13" ht="35.25" customHeight="1">
      <c r="B9" s="186"/>
      <c r="C9" s="148"/>
      <c r="D9" s="188"/>
      <c r="E9" s="82" t="s">
        <v>96</v>
      </c>
      <c r="F9" s="92">
        <f>+Autodiagnóstico!J12</f>
        <v>100</v>
      </c>
      <c r="G9" s="96"/>
      <c r="H9" s="97"/>
      <c r="I9" s="98" t="s">
        <v>147</v>
      </c>
      <c r="J9" s="107"/>
      <c r="K9" s="108"/>
      <c r="L9" s="108"/>
      <c r="M9" s="55"/>
    </row>
    <row r="10" spans="2:13" ht="84.75" customHeight="1">
      <c r="B10" s="186"/>
      <c r="C10" s="148"/>
      <c r="D10" s="188"/>
      <c r="E10" s="82" t="s">
        <v>97</v>
      </c>
      <c r="F10" s="92">
        <f>+Autodiagnóstico!J13</f>
        <v>100</v>
      </c>
      <c r="G10" s="96" t="s">
        <v>149</v>
      </c>
      <c r="H10" s="97" t="s">
        <v>150</v>
      </c>
      <c r="I10" s="98" t="s">
        <v>147</v>
      </c>
      <c r="J10" s="107"/>
      <c r="K10" s="108"/>
      <c r="L10" s="108"/>
      <c r="M10" s="55"/>
    </row>
    <row r="11" spans="2:13" ht="47.25" customHeight="1">
      <c r="B11" s="186"/>
      <c r="C11" s="148"/>
      <c r="D11" s="188"/>
      <c r="E11" s="82" t="s">
        <v>98</v>
      </c>
      <c r="F11" s="92">
        <f>+Autodiagnóstico!J14</f>
        <v>100</v>
      </c>
      <c r="G11" s="96" t="s">
        <v>151</v>
      </c>
      <c r="H11" s="97" t="s">
        <v>152</v>
      </c>
      <c r="I11" s="98" t="s">
        <v>147</v>
      </c>
      <c r="J11" s="107"/>
      <c r="K11" s="108"/>
      <c r="L11" s="108"/>
      <c r="M11" s="55"/>
    </row>
    <row r="12" spans="2:13" ht="75">
      <c r="B12" s="186"/>
      <c r="C12" s="148"/>
      <c r="D12" s="188"/>
      <c r="E12" s="87" t="s">
        <v>100</v>
      </c>
      <c r="F12" s="92">
        <f>+Autodiagnóstico!J15</f>
        <v>100</v>
      </c>
      <c r="G12" s="102" t="s">
        <v>153</v>
      </c>
      <c r="H12" s="103" t="s">
        <v>154</v>
      </c>
      <c r="I12" s="104" t="s">
        <v>147</v>
      </c>
      <c r="J12" s="113"/>
      <c r="K12" s="109"/>
      <c r="L12" s="109"/>
      <c r="M12" s="55"/>
    </row>
    <row r="13" spans="2:13" ht="41.25" customHeight="1">
      <c r="B13" s="186"/>
      <c r="C13" s="148"/>
      <c r="D13" s="188" t="s">
        <v>101</v>
      </c>
      <c r="E13" s="114" t="s">
        <v>102</v>
      </c>
      <c r="F13" s="92">
        <f>+Autodiagnóstico!J16</f>
        <v>90</v>
      </c>
      <c r="G13" s="115"/>
      <c r="H13" s="116" t="s">
        <v>155</v>
      </c>
      <c r="I13" s="117" t="s">
        <v>147</v>
      </c>
      <c r="J13" s="118"/>
      <c r="K13" s="119"/>
      <c r="L13" s="119"/>
      <c r="M13" s="55"/>
    </row>
    <row r="14" spans="2:13" ht="28.5" customHeight="1">
      <c r="B14" s="186"/>
      <c r="C14" s="148"/>
      <c r="D14" s="188"/>
      <c r="E14" s="84" t="s">
        <v>103</v>
      </c>
      <c r="F14" s="92">
        <f>+Autodiagnóstico!J17</f>
        <v>95</v>
      </c>
      <c r="G14" s="96"/>
      <c r="H14" s="97" t="s">
        <v>156</v>
      </c>
      <c r="I14" s="98" t="s">
        <v>147</v>
      </c>
      <c r="J14" s="107"/>
      <c r="K14" s="108"/>
      <c r="L14" s="108"/>
      <c r="M14" s="55"/>
    </row>
    <row r="15" spans="2:13" ht="40.5" customHeight="1">
      <c r="B15" s="186"/>
      <c r="C15" s="148"/>
      <c r="D15" s="188"/>
      <c r="E15" s="85" t="s">
        <v>104</v>
      </c>
      <c r="F15" s="92">
        <f>+Autodiagnóstico!J18</f>
        <v>100</v>
      </c>
      <c r="G15" s="96"/>
      <c r="H15" s="97" t="s">
        <v>157</v>
      </c>
      <c r="I15" s="98" t="s">
        <v>147</v>
      </c>
      <c r="J15" s="107"/>
      <c r="K15" s="108"/>
      <c r="L15" s="108"/>
      <c r="M15" s="55"/>
    </row>
    <row r="16" spans="2:13" ht="75">
      <c r="B16" s="186"/>
      <c r="C16" s="148"/>
      <c r="D16" s="188"/>
      <c r="E16" s="82" t="s">
        <v>100</v>
      </c>
      <c r="F16" s="92">
        <f>+Autodiagnóstico!J19</f>
        <v>100</v>
      </c>
      <c r="G16" s="96" t="s">
        <v>153</v>
      </c>
      <c r="H16" s="97" t="s">
        <v>158</v>
      </c>
      <c r="I16" s="98" t="s">
        <v>147</v>
      </c>
      <c r="J16" s="107"/>
      <c r="K16" s="108"/>
      <c r="L16" s="108"/>
      <c r="M16" s="55"/>
    </row>
    <row r="17" spans="2:13" ht="75">
      <c r="B17" s="186"/>
      <c r="C17" s="148"/>
      <c r="D17" s="188"/>
      <c r="E17" s="82" t="s">
        <v>106</v>
      </c>
      <c r="F17" s="92">
        <f>+Autodiagnóstico!J20</f>
        <v>90</v>
      </c>
      <c r="G17" s="96" t="s">
        <v>153</v>
      </c>
      <c r="H17" s="97" t="s">
        <v>158</v>
      </c>
      <c r="I17" s="98" t="s">
        <v>147</v>
      </c>
      <c r="J17" s="107"/>
      <c r="K17" s="108"/>
      <c r="L17" s="108"/>
      <c r="M17" s="55"/>
    </row>
    <row r="18" spans="2:13" ht="75">
      <c r="B18" s="186"/>
      <c r="C18" s="148"/>
      <c r="D18" s="188"/>
      <c r="E18" s="82" t="s">
        <v>107</v>
      </c>
      <c r="F18" s="92">
        <f>+Autodiagnóstico!J21</f>
        <v>0</v>
      </c>
      <c r="G18" s="96"/>
      <c r="H18" s="97" t="s">
        <v>159</v>
      </c>
      <c r="I18" s="98" t="s">
        <v>147</v>
      </c>
      <c r="J18" s="107"/>
      <c r="K18" s="108"/>
      <c r="L18" s="108"/>
      <c r="M18" s="55"/>
    </row>
    <row r="19" spans="2:13" ht="75">
      <c r="B19" s="186"/>
      <c r="C19" s="148"/>
      <c r="D19" s="188"/>
      <c r="E19" s="82" t="s">
        <v>108</v>
      </c>
      <c r="F19" s="92">
        <f>+Autodiagnóstico!J22</f>
        <v>90</v>
      </c>
      <c r="G19" s="96"/>
      <c r="H19" s="97" t="s">
        <v>160</v>
      </c>
      <c r="I19" s="98" t="s">
        <v>147</v>
      </c>
      <c r="J19" s="107"/>
      <c r="K19" s="108"/>
      <c r="L19" s="108"/>
      <c r="M19" s="55"/>
    </row>
    <row r="20" spans="2:13" ht="50.1">
      <c r="B20" s="186"/>
      <c r="C20" s="148"/>
      <c r="D20" s="188"/>
      <c r="E20" s="82" t="s">
        <v>109</v>
      </c>
      <c r="F20" s="92">
        <f>+Autodiagnóstico!J23</f>
        <v>100</v>
      </c>
      <c r="G20" s="96" t="s">
        <v>161</v>
      </c>
      <c r="H20" s="97" t="s">
        <v>162</v>
      </c>
      <c r="I20" s="98" t="s">
        <v>147</v>
      </c>
      <c r="J20" s="107"/>
      <c r="K20" s="108"/>
      <c r="L20" s="108"/>
      <c r="M20" s="55"/>
    </row>
    <row r="21" spans="2:13" ht="42.75" customHeight="1">
      <c r="B21" s="186"/>
      <c r="C21" s="148"/>
      <c r="D21" s="188"/>
      <c r="E21" s="82" t="s">
        <v>111</v>
      </c>
      <c r="F21" s="92">
        <f>+Autodiagnóstico!J24</f>
        <v>0</v>
      </c>
      <c r="G21" s="99"/>
      <c r="H21" s="97" t="s">
        <v>163</v>
      </c>
      <c r="I21" s="98" t="s">
        <v>147</v>
      </c>
      <c r="J21" s="107"/>
      <c r="K21" s="108"/>
      <c r="L21" s="108"/>
      <c r="M21" s="55"/>
    </row>
    <row r="22" spans="2:13" ht="24.95">
      <c r="B22" s="186"/>
      <c r="C22" s="148"/>
      <c r="D22" s="188"/>
      <c r="E22" s="82" t="s">
        <v>113</v>
      </c>
      <c r="F22" s="92">
        <f>+Autodiagnóstico!J25</f>
        <v>90</v>
      </c>
      <c r="G22" s="96"/>
      <c r="H22" s="97" t="s">
        <v>164</v>
      </c>
      <c r="I22" s="98" t="s">
        <v>147</v>
      </c>
      <c r="J22" s="107"/>
      <c r="K22" s="108"/>
      <c r="L22" s="108"/>
      <c r="M22" s="55"/>
    </row>
    <row r="23" spans="2:13" ht="24.95">
      <c r="B23" s="186"/>
      <c r="C23" s="148"/>
      <c r="D23" s="188"/>
      <c r="E23" s="82" t="s">
        <v>114</v>
      </c>
      <c r="F23" s="92">
        <f>+Autodiagnóstico!J26</f>
        <v>20</v>
      </c>
      <c r="G23" s="96"/>
      <c r="H23" s="97" t="s">
        <v>165</v>
      </c>
      <c r="I23" s="98" t="s">
        <v>147</v>
      </c>
      <c r="J23" s="107"/>
      <c r="K23" s="108"/>
      <c r="L23" s="108"/>
      <c r="M23" s="55"/>
    </row>
    <row r="24" spans="2:13" ht="24.95">
      <c r="B24" s="186"/>
      <c r="C24" s="148"/>
      <c r="D24" s="188"/>
      <c r="E24" s="82" t="s">
        <v>115</v>
      </c>
      <c r="F24" s="92">
        <f>+Autodiagnóstico!J27</f>
        <v>90</v>
      </c>
      <c r="G24" s="96"/>
      <c r="H24" s="97" t="s">
        <v>166</v>
      </c>
      <c r="I24" s="98" t="s">
        <v>147</v>
      </c>
      <c r="J24" s="107"/>
      <c r="K24" s="108"/>
      <c r="L24" s="108"/>
      <c r="M24" s="55"/>
    </row>
    <row r="25" spans="2:13" ht="24.95">
      <c r="B25" s="186"/>
      <c r="C25" s="148"/>
      <c r="D25" s="188"/>
      <c r="E25" s="87" t="s">
        <v>116</v>
      </c>
      <c r="F25" s="92">
        <f>+Autodiagnóstico!J28</f>
        <v>90</v>
      </c>
      <c r="G25" s="102"/>
      <c r="H25" s="103" t="s">
        <v>167</v>
      </c>
      <c r="I25" s="104" t="s">
        <v>147</v>
      </c>
      <c r="J25" s="113"/>
      <c r="K25" s="109"/>
      <c r="L25" s="109"/>
      <c r="M25" s="55"/>
    </row>
    <row r="26" spans="2:13" ht="37.5">
      <c r="B26" s="186"/>
      <c r="C26" s="148"/>
      <c r="D26" s="188" t="s">
        <v>117</v>
      </c>
      <c r="E26" s="114" t="s">
        <v>118</v>
      </c>
      <c r="F26" s="92">
        <f>+Autodiagnóstico!J29</f>
        <v>60</v>
      </c>
      <c r="G26" s="115"/>
      <c r="H26" s="116" t="s">
        <v>168</v>
      </c>
      <c r="I26" s="117" t="s">
        <v>147</v>
      </c>
      <c r="J26" s="118"/>
      <c r="K26" s="119"/>
      <c r="L26" s="119"/>
      <c r="M26" s="55"/>
    </row>
    <row r="27" spans="2:13" ht="24.95">
      <c r="B27" s="186"/>
      <c r="C27" s="148"/>
      <c r="D27" s="188"/>
      <c r="E27" s="82" t="s">
        <v>119</v>
      </c>
      <c r="F27" s="92">
        <f>+Autodiagnóstico!J30</f>
        <v>20</v>
      </c>
      <c r="G27" s="96"/>
      <c r="H27" s="97" t="s">
        <v>168</v>
      </c>
      <c r="I27" s="98" t="s">
        <v>147</v>
      </c>
      <c r="J27" s="107"/>
      <c r="K27" s="108"/>
      <c r="L27" s="108"/>
      <c r="M27" s="55"/>
    </row>
    <row r="28" spans="2:13" ht="87.6">
      <c r="B28" s="186"/>
      <c r="C28" s="148"/>
      <c r="D28" s="188"/>
      <c r="E28" s="82" t="s">
        <v>120</v>
      </c>
      <c r="F28" s="92">
        <f>+Autodiagnóstico!J31</f>
        <v>20</v>
      </c>
      <c r="G28" s="96" t="s">
        <v>169</v>
      </c>
      <c r="H28" s="97" t="s">
        <v>170</v>
      </c>
      <c r="I28" s="98" t="s">
        <v>147</v>
      </c>
      <c r="J28" s="107"/>
      <c r="K28" s="108"/>
      <c r="L28" s="108"/>
      <c r="M28" s="55"/>
    </row>
    <row r="29" spans="2:13" ht="87.6">
      <c r="B29" s="186"/>
      <c r="C29" s="148"/>
      <c r="D29" s="188"/>
      <c r="E29" s="82" t="s">
        <v>122</v>
      </c>
      <c r="F29" s="92">
        <f>+Autodiagnóstico!J32</f>
        <v>90</v>
      </c>
      <c r="G29" s="96"/>
      <c r="H29" s="100" t="s">
        <v>171</v>
      </c>
      <c r="I29" s="98" t="s">
        <v>147</v>
      </c>
      <c r="J29" s="107"/>
      <c r="K29" s="108"/>
      <c r="L29" s="108"/>
      <c r="M29" s="55"/>
    </row>
    <row r="30" spans="2:13" ht="37.5">
      <c r="B30" s="54"/>
      <c r="C30" s="148"/>
      <c r="D30" s="188"/>
      <c r="E30" s="87" t="s">
        <v>123</v>
      </c>
      <c r="F30" s="92">
        <f>+Autodiagnóstico!J33</f>
        <v>60</v>
      </c>
      <c r="G30" s="102"/>
      <c r="H30" s="103" t="s">
        <v>168</v>
      </c>
      <c r="I30" s="104" t="s">
        <v>147</v>
      </c>
      <c r="J30" s="113"/>
      <c r="K30" s="109"/>
      <c r="L30" s="109"/>
      <c r="M30" s="55"/>
    </row>
    <row r="31" spans="2:13" ht="62.45">
      <c r="B31" s="54"/>
      <c r="C31" s="148"/>
      <c r="D31" s="187" t="s">
        <v>125</v>
      </c>
      <c r="E31" s="83" t="s">
        <v>127</v>
      </c>
      <c r="F31" s="91">
        <f>+Autodiagnóstico!J34</f>
        <v>80</v>
      </c>
      <c r="G31" s="120" t="s">
        <v>172</v>
      </c>
      <c r="H31" s="121" t="s">
        <v>173</v>
      </c>
      <c r="I31" s="110" t="s">
        <v>147</v>
      </c>
      <c r="J31" s="111"/>
      <c r="K31" s="112"/>
      <c r="L31" s="112"/>
      <c r="M31" s="55"/>
    </row>
    <row r="32" spans="2:13" ht="24.95">
      <c r="B32" s="54"/>
      <c r="C32" s="148"/>
      <c r="D32" s="188"/>
      <c r="E32" s="82" t="s">
        <v>128</v>
      </c>
      <c r="F32" s="92">
        <f>+Autodiagnóstico!J35</f>
        <v>70</v>
      </c>
      <c r="G32" s="101"/>
      <c r="H32" s="97" t="s">
        <v>174</v>
      </c>
      <c r="I32" s="98" t="s">
        <v>147</v>
      </c>
      <c r="J32" s="107"/>
      <c r="K32" s="108"/>
      <c r="L32" s="108"/>
      <c r="M32" s="55"/>
    </row>
    <row r="33" spans="2:13" ht="24.95">
      <c r="B33" s="54"/>
      <c r="C33" s="148"/>
      <c r="D33" s="188"/>
      <c r="E33" s="86" t="s">
        <v>130</v>
      </c>
      <c r="F33" s="92">
        <f>+Autodiagnóstico!J36</f>
        <v>80</v>
      </c>
      <c r="G33" s="96"/>
      <c r="H33" s="97" t="s">
        <v>175</v>
      </c>
      <c r="I33" s="98" t="s">
        <v>147</v>
      </c>
      <c r="J33" s="108"/>
      <c r="K33" s="108"/>
      <c r="L33" s="108"/>
      <c r="M33" s="55"/>
    </row>
    <row r="34" spans="2:13" ht="37.5">
      <c r="B34" s="54"/>
      <c r="C34" s="148"/>
      <c r="D34" s="188"/>
      <c r="E34" s="88" t="s">
        <v>131</v>
      </c>
      <c r="F34" s="92">
        <f>+Autodiagnóstico!J37</f>
        <v>50</v>
      </c>
      <c r="G34" s="102"/>
      <c r="H34" s="103" t="s">
        <v>176</v>
      </c>
      <c r="I34" s="104" t="s">
        <v>147</v>
      </c>
      <c r="J34" s="109"/>
      <c r="K34" s="109"/>
      <c r="L34" s="109"/>
      <c r="M34" s="55"/>
    </row>
    <row r="35" spans="2:13" ht="8.25" customHeight="1" thickBot="1">
      <c r="B35" s="56"/>
      <c r="C35" s="63"/>
      <c r="D35" s="63"/>
      <c r="E35" s="63"/>
      <c r="F35" s="66"/>
      <c r="G35" s="63"/>
      <c r="H35" s="63"/>
      <c r="I35" s="89"/>
      <c r="J35" s="63"/>
      <c r="K35" s="63"/>
      <c r="L35" s="63"/>
      <c r="M35" s="57"/>
    </row>
    <row r="36" spans="2:13">
      <c r="I36" s="90"/>
    </row>
    <row r="37" spans="2:13">
      <c r="I37" s="90"/>
    </row>
    <row r="38" spans="2:13">
      <c r="I38" s="90"/>
    </row>
    <row r="39" spans="2:13">
      <c r="I39" s="90"/>
    </row>
    <row r="40" spans="2:13"/>
    <row r="41" spans="2:13"/>
    <row r="42" spans="2:13"/>
    <row r="43" spans="2:13" ht="18">
      <c r="G43" s="47" t="s">
        <v>33</v>
      </c>
    </row>
    <row r="44" spans="2:13"/>
    <row r="45" spans="2:13"/>
  </sheetData>
  <protectedRanges>
    <protectedRange sqref="J7:L34" name="Planeacion"/>
  </protectedRanges>
  <mergeCells count="17">
    <mergeCell ref="C3:L3"/>
    <mergeCell ref="C5:C6"/>
    <mergeCell ref="D5:D6"/>
    <mergeCell ref="E5:E6"/>
    <mergeCell ref="L5:L6"/>
    <mergeCell ref="J5:J6"/>
    <mergeCell ref="K5:K6"/>
    <mergeCell ref="I5:I6"/>
    <mergeCell ref="H5:H6"/>
    <mergeCell ref="G5:G6"/>
    <mergeCell ref="F5:F6"/>
    <mergeCell ref="B7:B29"/>
    <mergeCell ref="D7:D12"/>
    <mergeCell ref="C7:C34"/>
    <mergeCell ref="D13:D25"/>
    <mergeCell ref="D26:D30"/>
    <mergeCell ref="D31:D34"/>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hyperlinks>
    <hyperlink ref="I7" r:id="rId1" display="http://repositorio.archivogeneral.gov.co/repositorio/_x000a_" xr:uid="{00000000-0004-0000-0500-000000000000}"/>
  </hyperlinks>
  <pageMargins left="0.7" right="0.7" top="0.75" bottom="0.75" header="0.3" footer="0.3"/>
  <pageSetup orientation="portrait" horizontalDpi="4294967294"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953680E4E2B4FA9DA3B3A6AB0F559" ma:contentTypeVersion="20" ma:contentTypeDescription="Create a new document." ma:contentTypeScope="" ma:versionID="bda6de2d2951fb7c142ecc6675620c55">
  <xsd:schema xmlns:xsd="http://www.w3.org/2001/XMLSchema" xmlns:xs="http://www.w3.org/2001/XMLSchema" xmlns:p="http://schemas.microsoft.com/office/2006/metadata/properties" xmlns:ns1="http://schemas.microsoft.com/sharepoint/v3" xmlns:ns2="331530d5-40a4-4117-92d5-57b823c009ea" xmlns:ns3="1138fbdd-193a-43b3-9ee8-3c13c626fa35" targetNamespace="http://schemas.microsoft.com/office/2006/metadata/properties" ma:root="true" ma:fieldsID="6e04a5c1e0fe4dfec4b577d9dc1512ed" ns1:_="" ns2:_="" ns3:_="">
    <xsd:import namespace="http://schemas.microsoft.com/sharepoint/v3"/>
    <xsd:import namespace="331530d5-40a4-4117-92d5-57b823c009ea"/>
    <xsd:import namespace="1138fbdd-193a-43b3-9ee8-3c13c626fa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530d5-40a4-4117-92d5-57b823c009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89f773-d0e4-4aad-b40a-4ce1efa28220}" ma:internalName="TaxCatchAll" ma:showField="CatchAllData" ma:web="331530d5-40a4-4117-92d5-57b823c009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8fbdd-193a-43b3-9ee8-3c13c626fa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c5e9f8-83c3-490f-90d8-152767595d1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1530d5-40a4-4117-92d5-57b823c009ea" xsi:nil="true"/>
    <lcf76f155ced4ddcb4097134ff3c332f xmlns="1138fbdd-193a-43b3-9ee8-3c13c626fa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D20E4C-5C74-4826-8548-244B34B64F84}"/>
</file>

<file path=customXml/itemProps2.xml><?xml version="1.0" encoding="utf-8"?>
<ds:datastoreItem xmlns:ds="http://schemas.openxmlformats.org/officeDocument/2006/customXml" ds:itemID="{862C20A6-096C-4DEC-8BE8-82A96423F20F}"/>
</file>

<file path=customXml/itemProps3.xml><?xml version="1.0" encoding="utf-8"?>
<ds:datastoreItem xmlns:ds="http://schemas.openxmlformats.org/officeDocument/2006/customXml" ds:itemID="{5BF52E48-E370-4783-93F0-FBE043CBEC6F}"/>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Adriana Maria Lopez</cp:lastModifiedBy>
  <cp:revision/>
  <dcterms:created xsi:type="dcterms:W3CDTF">2016-12-25T14:51:07Z</dcterms:created>
  <dcterms:modified xsi:type="dcterms:W3CDTF">2024-10-04T13:21:22Z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0x01010056F953680E4E2B4FA9DA3B3A6AB0F559</vt:lpwstr>
  </property>
  <property fmtid="{D5CDD505-2E9C-101B-9397-08002B2CF9AE}" pid="3" name="MediaServiceImageTags">
    <vt:lpwstr/>
  </property>
</Properties>
</file>