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Usuario\Documents\CORPORACION GILBERTO ECHEVERRI\"/>
    </mc:Choice>
  </mc:AlternateContent>
  <xr:revisionPtr revIDLastSave="0" documentId="13_ncr:1_{93D3E545-35E0-40FA-9998-278FC37EAE7A}" xr6:coauthVersionLast="47" xr6:coauthVersionMax="47" xr10:uidLastSave="{00000000-0000-0000-0000-000000000000}"/>
  <bookViews>
    <workbookView xWindow="-120" yWindow="-120" windowWidth="20730" windowHeight="11040" firstSheet="1" activeTab="1" xr2:uid="{00000000-000D-0000-FFFF-FFFF00000000}"/>
  </bookViews>
  <sheets>
    <sheet name="Hoja1" sheetId="12" r:id="rId1"/>
    <sheet name="Matriz de riesgos" sheetId="2" r:id="rId2"/>
    <sheet name="Hoja2" sheetId="13" r:id="rId3"/>
    <sheet name="T.II. NIVEL DIFICIENCIA" sheetId="5" r:id="rId4"/>
    <sheet name="T.III. NIVEL EXPOSICIÓN" sheetId="6" r:id="rId5"/>
    <sheet name="T.IV Y V. NIVEL DE PROBABILIDAD" sheetId="7" r:id="rId6"/>
    <sheet name="T.VI. NIVEL DE CONSECUENCIAS" sheetId="8" r:id="rId7"/>
    <sheet name="T.VII Y VIII. SIG. NIVEL RIESGO" sheetId="9" r:id="rId8"/>
    <sheet name="RESUMEN MATRIZ" sheetId="10" r:id="rId9"/>
    <sheet name="CLASIFICACIÓN PELIGROS"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 i="2" l="1"/>
  <c r="Y21" i="2" s="1"/>
  <c r="T21" i="2"/>
  <c r="U21" i="2" s="1"/>
  <c r="Y18" i="2"/>
  <c r="T20" i="2"/>
  <c r="X20" i="2" s="1"/>
  <c r="Y20" i="2" s="1"/>
  <c r="U20" i="2"/>
  <c r="W19" i="2"/>
  <c r="X19" i="2" s="1"/>
  <c r="Y19" i="2" s="1"/>
  <c r="U19" i="2" l="1"/>
  <c r="U18" i="2"/>
  <c r="U17" i="2"/>
  <c r="T16" i="2"/>
  <c r="W16" i="2" s="1"/>
  <c r="X16" i="2" s="1"/>
  <c r="Y16" i="2" s="1"/>
  <c r="U15" i="2"/>
  <c r="T14" i="2"/>
  <c r="W14" i="2" s="1"/>
  <c r="X14" i="2" s="1"/>
  <c r="Y14" i="2" s="1"/>
  <c r="W13" i="2"/>
  <c r="X13" i="2" s="1"/>
  <c r="Y13" i="2" s="1"/>
  <c r="W12" i="2"/>
  <c r="X12" i="2" s="1"/>
  <c r="Y12" i="2" s="1"/>
  <c r="W11" i="2"/>
  <c r="X11" i="2" s="1"/>
  <c r="Y11" i="2" s="1"/>
  <c r="T10" i="2"/>
  <c r="U10" i="2" s="1"/>
  <c r="W9" i="2"/>
  <c r="W10" i="2" l="1"/>
  <c r="X10" i="2" s="1"/>
  <c r="Y10" i="2" s="1"/>
  <c r="U16" i="2"/>
  <c r="W15" i="2"/>
  <c r="X15" i="2" s="1"/>
  <c r="Y15" i="2" s="1"/>
  <c r="U11" i="2"/>
  <c r="U12" i="2"/>
  <c r="U13" i="2"/>
  <c r="U14" i="2"/>
  <c r="W18" i="2"/>
  <c r="X18" i="2" s="1"/>
  <c r="W17" i="2"/>
  <c r="X17" i="2" s="1"/>
  <c r="Y17" i="2" s="1"/>
  <c r="X9" i="2"/>
  <c r="Y9" i="2" s="1"/>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Pinzón</author>
    <author>Windows User</author>
  </authors>
  <commentList>
    <comment ref="O7" authorId="0" shapeId="0" xr:uid="{00000000-0006-0000-0000-000001000000}">
      <text>
        <r>
          <rPr>
            <sz val="9"/>
            <color indexed="81"/>
            <rFont val="Tahoma"/>
            <family val="2"/>
          </rPr>
          <t xml:space="preserve">Son los controles que la Corporación ha implementado para disminuir los riesgos
</t>
        </r>
      </text>
    </comment>
    <comment ref="R7" authorId="0" shapeId="0" xr:uid="{00000000-0006-0000-0000-000002000000}">
      <text>
        <r>
          <rPr>
            <sz val="9"/>
            <color indexed="81"/>
            <rFont val="Tahoma"/>
            <family val="2"/>
          </rPr>
          <t xml:space="preserve">corresponde al proceso de determinar la probabilidad de que ocurran eventos específicos y la magnitud de sus consecuencias, mediante el uso sistemático de la información disponible.
</t>
        </r>
      </text>
    </comment>
    <comment ref="Y7" authorId="0" shapeId="0" xr:uid="{00000000-0006-0000-0000-000003000000}">
      <text>
        <r>
          <rPr>
            <sz val="9"/>
            <color indexed="81"/>
            <rFont val="Tahoma"/>
            <family val="2"/>
          </rPr>
          <t xml:space="preserve">Evaluar el riesgo: calificar el riesgo asociado a cada peligro, incluyendo los controles existentes que están implementados. Se debería considerar la eficacia de dichos controles, así como la probabilidad y las consecuencias si éstos fallan.
</t>
        </r>
      </text>
    </comment>
    <comment ref="Z7" authorId="0" shapeId="0" xr:uid="{00000000-0006-0000-0000-000004000000}">
      <text>
        <r>
          <rPr>
            <sz val="9"/>
            <color indexed="81"/>
            <rFont val="Tahoma"/>
            <family val="2"/>
          </rPr>
          <t>Una vez completada la valoración de los riesgos, la organización debe estar en capacidad de determinar si los controles existentes son suficientes, necesitan mejorarse o si se requieren nuevos controles.</t>
        </r>
      </text>
    </comment>
    <comment ref="L8" authorId="0" shapeId="0" xr:uid="{00000000-0006-0000-0000-000005000000}">
      <text>
        <r>
          <rPr>
            <sz val="9"/>
            <color indexed="81"/>
            <rFont val="Tahoma"/>
            <family val="2"/>
          </rPr>
          <t>comentar los peligros a los que esta expuesto el trabajador en cada una de las actividades. Ejemplo: movimientos repetitivos en miembros superiores.</t>
        </r>
      </text>
    </comment>
    <comment ref="M8" authorId="0" shapeId="0" xr:uid="{00000000-0006-0000-0000-000006000000}">
      <text>
        <r>
          <rPr>
            <sz val="9"/>
            <color indexed="81"/>
            <rFont val="Tahoma"/>
            <family val="2"/>
          </rPr>
          <t>Determine   el tipo de peligro identificado en la casilla  descripción. Debe clasificarse eligiendo si es biológico, físico, químico, psicosocial, biomecánico, condiciones de seguridad o fenómenos naturales. Ejemplo: en el ejemplo es biomecánico</t>
        </r>
      </text>
    </comment>
    <comment ref="O8" authorId="0" shapeId="0" xr:uid="{00000000-0006-0000-0000-000007000000}">
      <text>
        <r>
          <rPr>
            <sz val="9"/>
            <color indexed="81"/>
            <rFont val="Tahoma"/>
            <family val="2"/>
          </rPr>
          <t xml:space="preserve">Controles existentes al nivel de la fuente que genera el factor de riesgo. Si no existen se debe colocar ninguno. </t>
        </r>
      </text>
    </comment>
    <comment ref="P8" authorId="0" shapeId="0" xr:uid="{00000000-0006-0000-0000-000008000000}">
      <text>
        <r>
          <rPr>
            <sz val="9"/>
            <color indexed="81"/>
            <rFont val="Tahoma"/>
            <family val="2"/>
          </rPr>
          <t xml:space="preserve">Controles existentes a nivel del medio de transmisión del factor de riesgo. Si no existen se debe colocar ninguno. </t>
        </r>
      </text>
    </comment>
    <comment ref="Q8" authorId="0" shapeId="0" xr:uid="{00000000-0006-0000-0000-000009000000}">
      <text>
        <r>
          <rPr>
            <sz val="9"/>
            <color indexed="81"/>
            <rFont val="Tahoma"/>
            <family val="2"/>
          </rPr>
          <t>Controles existentes al nivel de la persona o receptor del factor de riesgo. Ejemplo: se realizan pausas activas</t>
        </r>
      </text>
    </comment>
    <comment ref="R8" authorId="0" shapeId="0" xr:uid="{00000000-0006-0000-0000-00000A000000}">
      <text>
        <r>
          <rPr>
            <sz val="9"/>
            <color indexed="81"/>
            <rFont val="Tahoma"/>
            <family val="2"/>
          </rPr>
          <t xml:space="preserve">Magnitud de la relación esperable entre: 1) el conjunto de peligros detectados y su relación causal directa con posibles incidentes y 2) con la eficacia de las medidas preventivas existentes en un lugar de trabajo.
</t>
        </r>
      </text>
    </comment>
    <comment ref="S8" authorId="0" shapeId="0" xr:uid="{00000000-0006-0000-0000-00000B000000}">
      <text>
        <r>
          <rPr>
            <sz val="9"/>
            <color indexed="81"/>
            <rFont val="Tahoma"/>
            <family val="2"/>
          </rPr>
          <t>Situación de exposición a un peligro que se
presenta en un tiempo determinado durante la jornada laboral</t>
        </r>
      </text>
    </comment>
    <comment ref="T8" authorId="0" shapeId="0" xr:uid="{00000000-0006-0000-0000-00000C000000}">
      <text>
        <r>
          <rPr>
            <sz val="9"/>
            <color indexed="81"/>
            <rFont val="Tahoma"/>
            <family val="2"/>
          </rPr>
          <t xml:space="preserve">Para determinar el NP se combinan los resultados del Nivel de Deficiencia
por el Nivel de Exposición:
</t>
        </r>
      </text>
    </comment>
    <comment ref="U8" authorId="0" shapeId="0" xr:uid="{00000000-0006-0000-0000-00000D000000}">
      <text>
        <r>
          <rPr>
            <sz val="9"/>
            <color indexed="81"/>
            <rFont val="Tahoma"/>
            <family val="2"/>
          </rPr>
          <t>Este valor lo calcula automáticamente la matriz. De acuerdo   al valor de nivel de probabilidad se interpretara   de acuerdo  a la tabla  Significado de los diferentes niveles de probabilidad en ( muy alto,alto,medio o bajo).  (Ver hoja de calculo evaluación del riesgo- tabla 4: Significado de los diferentes niveles de probabilidad)</t>
        </r>
      </text>
    </comment>
    <comment ref="V8" authorId="0" shapeId="0" xr:uid="{00000000-0006-0000-0000-00000E000000}">
      <text>
        <r>
          <rPr>
            <sz val="9"/>
            <color indexed="81"/>
            <rFont val="Tahoma"/>
            <family val="2"/>
          </rPr>
          <t xml:space="preserve">Para evaluar el nivel de consecuencias, tenga en cuenta la consecuencia
directa más grave que se pueda presentar en la actividad valorada.
</t>
        </r>
      </text>
    </comment>
    <comment ref="W8" authorId="0" shapeId="0" xr:uid="{00000000-0006-0000-0000-00000F000000}">
      <text>
        <r>
          <rPr>
            <sz val="9"/>
            <color indexed="81"/>
            <rFont val="Tahoma"/>
            <family val="2"/>
          </rPr>
          <t>Con el resultado del NP y NC se procede a combinarlos en la siguiente
tabla, obteniendo así la determinación del nivel de riesgo NR</t>
        </r>
      </text>
    </comment>
    <comment ref="X8" authorId="0" shapeId="0" xr:uid="{00000000-0006-0000-0000-000010000000}">
      <text>
        <r>
          <rPr>
            <sz val="9"/>
            <color indexed="81"/>
            <rFont val="Tahoma"/>
            <family val="2"/>
          </rPr>
          <t>Este valor lo calcula automáticamente la matriz.  para obtener el resultado de interpretación  se interpretara de acuerdo a los criterios de la tabla (nivel de riesgo)</t>
        </r>
      </text>
    </comment>
    <comment ref="Y8" authorId="0" shapeId="0" xr:uid="{00000000-0006-0000-0000-000011000000}">
      <text>
        <r>
          <rPr>
            <sz val="9"/>
            <color indexed="81"/>
            <rFont val="Tahoma"/>
            <family val="2"/>
          </rPr>
          <t xml:space="preserve">Este valor lo calcula automáticamente la matriz. El resultado se dará  de acuerdo al significado de  interpretación del riesgo </t>
        </r>
      </text>
    </comment>
    <comment ref="Z8" authorId="1" shapeId="0" xr:uid="{00000000-0006-0000-0000-000012000000}">
      <text>
        <r>
          <rPr>
            <sz val="9"/>
            <color indexed="81"/>
            <rFont val="Tahoma"/>
            <family val="2"/>
          </rPr>
          <t>Medida que se toma para suprimir (hacer desaparecer) el peligro/riesgo.</t>
        </r>
      </text>
    </comment>
    <comment ref="AA8" authorId="1" shapeId="0" xr:uid="{00000000-0006-0000-0000-000013000000}">
      <text>
        <r>
          <rPr>
            <sz val="9"/>
            <color indexed="81"/>
            <rFont val="Tahoma"/>
            <family val="2"/>
          </rPr>
          <t>Medida que se toma a fin de reemplazar un peligro por otro que no genere riesgo o que genere menos riesgo</t>
        </r>
      </text>
    </comment>
    <comment ref="AB8" authorId="1" shapeId="0" xr:uid="{00000000-0006-0000-0000-000014000000}">
      <text>
        <r>
          <rPr>
            <sz val="9"/>
            <color indexed="81"/>
            <rFont val="Tahoma"/>
            <family val="2"/>
          </rPr>
          <t xml:space="preserve">Medidas técnicas para el control del peligro/riesgo en su origen (fuente) o en el medio, tales como el confinamiento (encerramiento) de un peligro o un proceso de trabajo, aislamiento de un proceso peligroso o del trabajador y la ventilación (general y localizada), entre otros. </t>
        </r>
      </text>
    </comment>
    <comment ref="AC8" authorId="1" shapeId="0" xr:uid="{00000000-0006-0000-0000-000015000000}">
      <text>
        <r>
          <rPr>
            <sz val="9"/>
            <color indexed="81"/>
            <rFont val="Tahoma"/>
            <family val="2"/>
          </rPr>
          <t>Medidas que tienen como fin reducir el tiempo de exposición al peligro, tales como la rotación de personal, cambios en la duración o tipo de la jornada de trabajo. Incluyen también la señalización, advertencia, demarcación de zonas de riesgo, implementación de sistemas de alarma, diseño e implementación de procedimientos y trabajos seguros, controles de acceso a áreas de riesgo, permisos de trabajo, entre otros.</t>
        </r>
      </text>
    </comment>
    <comment ref="AD8" authorId="1" shapeId="0" xr:uid="{00000000-0006-0000-0000-000016000000}">
      <text>
        <r>
          <rPr>
            <sz val="9"/>
            <color indexed="81"/>
            <rFont val="Tahoma"/>
            <family val="2"/>
          </rPr>
          <t xml:space="preserve"> Medidas basadas en el uso de dispositivos, accesorios y vestimentas por parte de los trabajadores, con el fin de protegerlos contra posibles daños a su salud o su integridad física derivados de la exposición a los peligros en el lugar de trabajo. El empleador deberá suministrar elementos y equipos de protección personal (EPP) que cumplan con las disposiciones legales vigentes. Los EPP deben usarse de manera complementaria a las anteriores medidas de control y nunca de manera aislada, y de acuerdo con la identificación de peligros y evaluación y valoración de los riesgos.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 Vargas</author>
  </authors>
  <commentList>
    <comment ref="G4" authorId="0" shapeId="0" xr:uid="{00000000-0006-0000-0500-000001000000}">
      <text>
        <r>
          <rPr>
            <b/>
            <sz val="9"/>
            <color indexed="81"/>
            <rFont val="Tahoma"/>
            <family val="2"/>
          </rPr>
          <t xml:space="preserve">No aceptable </t>
        </r>
      </text>
    </comment>
    <comment ref="G5" authorId="0" shapeId="0" xr:uid="{00000000-0006-0000-0500-000002000000}">
      <text>
        <r>
          <rPr>
            <b/>
            <sz val="9"/>
            <color indexed="81"/>
            <rFont val="Tahoma"/>
            <family val="2"/>
          </rPr>
          <t>No aceptable o aceptable con control específico</t>
        </r>
      </text>
    </comment>
    <comment ref="G6" authorId="0" shapeId="0" xr:uid="{00000000-0006-0000-0500-000003000000}">
      <text>
        <r>
          <rPr>
            <b/>
            <sz val="9"/>
            <color indexed="81"/>
            <rFont val="Tahoma"/>
            <family val="2"/>
          </rPr>
          <t>Aceptable</t>
        </r>
      </text>
    </comment>
    <comment ref="G7" authorId="0" shapeId="0" xr:uid="{00000000-0006-0000-0500-000004000000}">
      <text>
        <r>
          <rPr>
            <b/>
            <sz val="9"/>
            <color indexed="81"/>
            <rFont val="Tahoma"/>
            <family val="2"/>
          </rPr>
          <t>Aceptable</t>
        </r>
      </text>
    </comment>
  </commentList>
</comments>
</file>

<file path=xl/sharedStrings.xml><?xml version="1.0" encoding="utf-8"?>
<sst xmlns="http://schemas.openxmlformats.org/spreadsheetml/2006/main" count="512" uniqueCount="350">
  <si>
    <t>METODOLOGÍA GUÍA GTC 45 (2012-06-20)</t>
  </si>
  <si>
    <t>Elaborado por:</t>
  </si>
  <si>
    <t>PELIGRO</t>
  </si>
  <si>
    <t>CONTROLES EXISTENTES</t>
  </si>
  <si>
    <t>EVALUACIÓN DEL RIESGO</t>
  </si>
  <si>
    <t>VALORACIÓN DEL RIESGO</t>
  </si>
  <si>
    <t>MEDIDAS DE INTERVENCIÓN</t>
  </si>
  <si>
    <t>ÁREA</t>
  </si>
  <si>
    <t>CARGO</t>
  </si>
  <si>
    <t>ZONA / LUGAR</t>
  </si>
  <si>
    <t>ACTIVIDADES</t>
  </si>
  <si>
    <t>TAREAS</t>
  </si>
  <si>
    <t>RUTINARIA: SI o NO</t>
  </si>
  <si>
    <t>DESCRIPCIÓN</t>
  </si>
  <si>
    <t>CLASIFICACIÓN</t>
  </si>
  <si>
    <t xml:space="preserve">EFECTOS POSIBLES  </t>
  </si>
  <si>
    <t>FUENTE</t>
  </si>
  <si>
    <t>MEDIO</t>
  </si>
  <si>
    <t>INDIVIDUO</t>
  </si>
  <si>
    <t>NIVEL DE DEFICIENCIA</t>
  </si>
  <si>
    <t>NIVEL DE EXPOSICIÓN</t>
  </si>
  <si>
    <t>NIVEL DE PROBABILIDAD
 (NP= ND x NE)</t>
  </si>
  <si>
    <t>INTERPRETACIÓN DEL 
NIVEL DE PROBABILIDAD</t>
  </si>
  <si>
    <t>NIVEL DE CONSECUENCIA</t>
  </si>
  <si>
    <t>NIVEL DE RIESGO (NR) e INTERVENCIÓN</t>
  </si>
  <si>
    <t>INTERPRETACIÓN DEL NIVEL DE RIESGO (NR)</t>
  </si>
  <si>
    <t>ACEPTABILIDAD DEL RIESGO</t>
  </si>
  <si>
    <t>ELIMINACIÓN</t>
  </si>
  <si>
    <t>SUSTITUCIÓN</t>
  </si>
  <si>
    <t>CONTROLES ADMINISTRATIVOS, SEÑALIZACIÓN, ADVERTENCIA</t>
  </si>
  <si>
    <t>EQUIPOS / ELEMENTOS DE PROTECCIÓN PERSONAL</t>
  </si>
  <si>
    <t>¿SE REALIZÓ MEDIDA DE INTERVENCIÓN?</t>
  </si>
  <si>
    <t>Administrativa</t>
  </si>
  <si>
    <t>Trabajo de oficina</t>
  </si>
  <si>
    <t>si</t>
  </si>
  <si>
    <t>Ninguno</t>
  </si>
  <si>
    <t>Biomecánico</t>
  </si>
  <si>
    <t>No</t>
  </si>
  <si>
    <t>Físico</t>
  </si>
  <si>
    <t>Ninguna</t>
  </si>
  <si>
    <t>Psicosocial</t>
  </si>
  <si>
    <t>Trabajo de campo</t>
  </si>
  <si>
    <t>NUMERO DE EXPUESTOS</t>
  </si>
  <si>
    <t>VINCULADO</t>
  </si>
  <si>
    <t>ESTUDIANTES</t>
  </si>
  <si>
    <t>TEMPORALES</t>
  </si>
  <si>
    <t>Mecánico</t>
  </si>
  <si>
    <t>Eléctrico</t>
  </si>
  <si>
    <t>Lesiones, Quemaduras, Corto Circuito, Fibrilación Ventricular, Shock</t>
  </si>
  <si>
    <t>Fatiga Visual, Cefalea, Alteraciones Visuales.</t>
  </si>
  <si>
    <t>Locativo</t>
  </si>
  <si>
    <t>Muerte, fracturas, golpes, heridas, pánico</t>
  </si>
  <si>
    <t>Público</t>
  </si>
  <si>
    <t>Muerte, pánico, lesiones físicas, estrés</t>
  </si>
  <si>
    <t>Vía pública</t>
  </si>
  <si>
    <t>Accidentes en la vía como peatón, conductor o pasajero</t>
  </si>
  <si>
    <t>Tránsito</t>
  </si>
  <si>
    <t>Muerte, fracturas, lesiones graves</t>
  </si>
  <si>
    <t>Organizar eventos, fotografía, eventos pedagógicos, direccionamiento estratégico, talleres de formación, acompañamiento a los becarios</t>
  </si>
  <si>
    <t xml:space="preserve"> Oficina</t>
  </si>
  <si>
    <t>RESPONSABLE</t>
  </si>
  <si>
    <t>NO</t>
  </si>
  <si>
    <t>Buena iluminación, pasillos libres de obstáculos, buenas condiciones de orden y aseo</t>
  </si>
  <si>
    <t>Realizar protocolos por riesgo público</t>
  </si>
  <si>
    <t>Asesorado por</t>
  </si>
  <si>
    <t>OBSERVACIONES</t>
  </si>
  <si>
    <t>CONTRATISTA/PRESTADOR DE SERVICIO</t>
  </si>
  <si>
    <t>ANDRES FELIPE GALLEGO SOTO</t>
  </si>
  <si>
    <t>PROFESIONAL SG-SST</t>
  </si>
  <si>
    <t>Bajo (B)</t>
  </si>
  <si>
    <t>Nivel de deficiencia</t>
  </si>
  <si>
    <t>TABLA II. DETERMINACIÓN DEL NIVEL DE DEFICIENCIA</t>
  </si>
  <si>
    <t>Valor de ND</t>
  </si>
  <si>
    <t>Significado</t>
  </si>
  <si>
    <t xml:space="preserve">Muy alto (MA) </t>
  </si>
  <si>
    <t>Se ha(n) detectado peligro(s) que determina(n) como posible la generación de incidentes, o la eficacia del conjunto de medidas preventivas existentes respecto al riesgo es nula no existe, o ambos</t>
  </si>
  <si>
    <t>Alto (A)</t>
  </si>
  <si>
    <t>Se ha(n) detectado algún(os) peligro(s) que puede(n) dar lugar a consecuencias significativa(s) o la eficacia del conjunto de medidas preventivas existentes es baja, o ambos</t>
  </si>
  <si>
    <t>Medio (M)</t>
  </si>
  <si>
    <t>Se han detectado peligros que pueden dar lugar a consecuencias poco significativa(s) o de menor importancia, o la eficacia del conjunto de medidas preventivas existentes es moderada, o ambos.</t>
  </si>
  <si>
    <t>No se asigna valor</t>
  </si>
  <si>
    <t>No se ha destacado anomalía destacable alguna, o la eficacia del conjunto de medidas preventivas existentes es alta, o ambos. El riesgo esta controlado.</t>
  </si>
  <si>
    <t>TABLA III. DETERMINACIÓN DEL NIVEL DE EXPOSICIÓN</t>
  </si>
  <si>
    <t>Nivel de exposición</t>
  </si>
  <si>
    <t>Valor de NE</t>
  </si>
  <si>
    <t xml:space="preserve">Continua (EC) </t>
  </si>
  <si>
    <t>La situación de exposición se presenta sin interrupción o varias veces con tiempo prolongado durante la jornada laboral.</t>
  </si>
  <si>
    <t>Frecuente (EF)</t>
  </si>
  <si>
    <t>La situación de exposición se presenta varias veces durante la jornada laboral por tiempos cortos.</t>
  </si>
  <si>
    <t>Ocasional (EO)</t>
  </si>
  <si>
    <t>La situación de exposición se presenta alguna vez durante la jornada laboral y por un periodo de tiempo corto.</t>
  </si>
  <si>
    <t>Esporádica (EE)</t>
  </si>
  <si>
    <t>La situación de exposición se presenta de manera eventual.</t>
  </si>
  <si>
    <t>TABLA IV. DETERMINACIÓN DEL NIVEL DE PROBABILIDAD</t>
  </si>
  <si>
    <t>Niveles de probabilidad</t>
  </si>
  <si>
    <t>Nivel de deficiencia (ND)</t>
  </si>
  <si>
    <t>MA - 40</t>
  </si>
  <si>
    <t>MA - 30</t>
  </si>
  <si>
    <t>A - 20</t>
  </si>
  <si>
    <t>A - 10</t>
  </si>
  <si>
    <t>MA - 24</t>
  </si>
  <si>
    <t>A - 18</t>
  </si>
  <si>
    <t>A - 12</t>
  </si>
  <si>
    <t>M - 6</t>
  </si>
  <si>
    <t>M - 8</t>
  </si>
  <si>
    <t>B - 4</t>
  </si>
  <si>
    <t>B - 2</t>
  </si>
  <si>
    <t>TABLA V. SIGNIFICADO DE LOS DIFERENTES NIVELES DE PROBABILIDAD</t>
  </si>
  <si>
    <t>Nivel de Probabilidad</t>
  </si>
  <si>
    <t xml:space="preserve">Valor de NP </t>
  </si>
  <si>
    <t>Muy alto (MA)</t>
  </si>
  <si>
    <t>Entre 40 y 24</t>
  </si>
  <si>
    <t>Situación deficiente con exposición continua.
Normalmente la materialización del riesgo ocurre con frecuencia</t>
  </si>
  <si>
    <t>Entre 20 y 10</t>
  </si>
  <si>
    <t xml:space="preserve">Situación deficiente con exposición frecuente u ocasional, o bien situación muy deficiente con exposición ocasional o esporádica.
La materialización del riesgo es posible que suceda varias veces durante la vida laboral </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</si>
  <si>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</si>
  <si>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</si>
  <si>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</si>
  <si>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</si>
  <si>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TABLA VI. DETERMINACIÓN DEL NIVEL DE CONSECUENCIAS</t>
  </si>
  <si>
    <t>Nivel de consecuencias</t>
  </si>
  <si>
    <t>NC</t>
  </si>
  <si>
    <t>Daños personales</t>
  </si>
  <si>
    <t xml:space="preserve">Mortal o catastrófico (M)  </t>
  </si>
  <si>
    <t>Muerte(s)</t>
  </si>
  <si>
    <t>Muy grave (MG)</t>
  </si>
  <si>
    <t>Lesiones o enfermedades graves irreparables (incapacidad permanente, parcial o invalidez).</t>
  </si>
  <si>
    <t xml:space="preserve">Grave (G) </t>
  </si>
  <si>
    <t>Lesiones o enfermedades con incapacidad laboral temporal (ILT).</t>
  </si>
  <si>
    <t>Leve (L)</t>
  </si>
  <si>
    <t>Lesiones o enfermedades que no requieren incapacidad.</t>
  </si>
  <si>
    <t>TABLA VII. DETERMINACIÓN DEL NIVEL DE RIESGO</t>
  </si>
  <si>
    <t>TABLA VIII. SIGNIFICADO DEL NIVEL DE RIESGO</t>
  </si>
  <si>
    <t>Nivel de riesgo 
NR = NP X NC</t>
  </si>
  <si>
    <t>Nivel de probabilidad (NP)</t>
  </si>
  <si>
    <t>Nivel de riesgo</t>
  </si>
  <si>
    <t>Valor del NR</t>
  </si>
  <si>
    <t>Explicación</t>
  </si>
  <si>
    <t>40 - 24</t>
  </si>
  <si>
    <t>20 - 10</t>
  </si>
  <si>
    <t>8 - 6.</t>
  </si>
  <si>
    <t>4 - 2.</t>
  </si>
  <si>
    <t>Nivel de consecuencias (NC)</t>
  </si>
  <si>
    <t>I
4000 - 2400</t>
  </si>
  <si>
    <t>I
2000 - 1000</t>
  </si>
  <si>
    <t>I
800 - 600</t>
  </si>
  <si>
    <t>II 
400 - 200</t>
  </si>
  <si>
    <t>I</t>
  </si>
  <si>
    <t>4000 - 600</t>
  </si>
  <si>
    <t>NO ACEPTABLE</t>
  </si>
  <si>
    <t>Situación crítica. Suspender actividades hasta que el riesgo este bajo control. Intervención Urgente.</t>
  </si>
  <si>
    <t>I
2400 - 1440</t>
  </si>
  <si>
    <t>I
1200 - 600</t>
  </si>
  <si>
    <t>II
480 - 360</t>
  </si>
  <si>
    <t>II 240
III 120</t>
  </si>
  <si>
    <t>II</t>
  </si>
  <si>
    <t>500 - 150</t>
  </si>
  <si>
    <t>NO ACEPTABLE O ACEPTABLE CON CONTROL ESPECIFICO</t>
  </si>
  <si>
    <t>Corregir y adoptar medidas de control de inmediato. Sin embargo, suspenda actividades si el nivel de riesgo esta por encima o igual de 360.</t>
  </si>
  <si>
    <t>I 
1000 - 600</t>
  </si>
  <si>
    <t>II 
500 - 250</t>
  </si>
  <si>
    <t>II
200 - 150</t>
  </si>
  <si>
    <t>III 
100 - 50</t>
  </si>
  <si>
    <t>III</t>
  </si>
  <si>
    <t>120 - 40</t>
  </si>
  <si>
    <t>MEJORABLE</t>
  </si>
  <si>
    <t>Mejorar si es posible. Seria conveniente justificar la intervención y su rentabilidad.</t>
  </si>
  <si>
    <t>II
400 - 240</t>
  </si>
  <si>
    <t>II 200
III 100</t>
  </si>
  <si>
    <t>III 
80 - 60</t>
  </si>
  <si>
    <t>III 40
IV 20</t>
  </si>
  <si>
    <t>IV</t>
  </si>
  <si>
    <t>ACEPTABLE</t>
  </si>
  <si>
    <t>Mantener las medidas de control existentes, pero se deberían considerar soluciones o mejoras y se deben hacer comprobaciones periódicas para asegurar que el riesgo es aún aceptable.</t>
  </si>
  <si>
    <t xml:space="preserve">MATRIZ DE IDENTIFICACIÓN DE PELIGROS </t>
  </si>
  <si>
    <t>EMPRESA</t>
  </si>
  <si>
    <t>Nivel de Riesgo y de intervención NR = NP X NC</t>
  </si>
  <si>
    <t>Nivel de Probabilidad (NP)</t>
  </si>
  <si>
    <t>40-24</t>
  </si>
  <si>
    <t>20-10</t>
  </si>
  <si>
    <t>8-6</t>
  </si>
  <si>
    <t>4-2</t>
  </si>
  <si>
    <t>Nivel de Consecuencias (NC)</t>
  </si>
  <si>
    <t>I
4000 -2400</t>
  </si>
  <si>
    <t>I
2000-1200</t>
  </si>
  <si>
    <t>I
800-600</t>
  </si>
  <si>
    <t>II
400-200</t>
  </si>
  <si>
    <t>I
2400-1440</t>
  </si>
  <si>
    <t>I
1200-600</t>
  </si>
  <si>
    <t>II 240 - III 120</t>
  </si>
  <si>
    <t xml:space="preserve">I
1000-600                      </t>
  </si>
  <si>
    <t>II
500-250</t>
  </si>
  <si>
    <t>II
200-150</t>
  </si>
  <si>
    <t>III
100-50</t>
  </si>
  <si>
    <t>II
400-240</t>
  </si>
  <si>
    <t>II 200 - III 100</t>
  </si>
  <si>
    <t>III
80-60</t>
  </si>
  <si>
    <t>III 40 - VI 20</t>
  </si>
  <si>
    <t>De acuerdo a la resolución 2646 de 2008, la organización determina el riesgo y el nivel de riesgo para los peligros psicosociales a través de la aplicación de las baterías.</t>
  </si>
  <si>
    <t>CLASIFICACIÓN DE PELIGROS</t>
  </si>
  <si>
    <t>Descripción</t>
  </si>
  <si>
    <t>Biológico</t>
  </si>
  <si>
    <t xml:space="preserve">Físico </t>
  </si>
  <si>
    <t>Químico</t>
  </si>
  <si>
    <t>Biomecánicos</t>
  </si>
  <si>
    <t>Condiciones de seguridad</t>
  </si>
  <si>
    <t>Fenómenos naturales*</t>
  </si>
  <si>
    <t xml:space="preserve">Virus </t>
  </si>
  <si>
    <t xml:space="preserve">Ruido (de impacto, intermitente o continuo)  </t>
  </si>
  <si>
    <t>Polvos orgánicos inorgánicos</t>
  </si>
  <si>
    <t>Gestión organizacional (estilo de mando, pago, contratación, participación, inducción y capacitación, bienestar social, evaluación del desempeño, manejo de cambios).</t>
  </si>
  <si>
    <t>Postura (prolongada, mantenida, forzada, antigravitacional).</t>
  </si>
  <si>
    <t>Mecánico (elementos o partes de maquinas, herramientas, equipos, piezas a trabajar, materiales proyectados solidos o fluidos).</t>
  </si>
  <si>
    <t>Sismo</t>
  </si>
  <si>
    <t xml:space="preserve">Bacterias </t>
  </si>
  <si>
    <t>Iluminación (luz visible por exceso o deficiencia)</t>
  </si>
  <si>
    <t>Fibras</t>
  </si>
  <si>
    <t>Características de la organización del trabajo (comunicación, tecnología, organización del trabajo, demandas cualitativas y cuantitativas de la labor).</t>
  </si>
  <si>
    <t>Esfuerzo</t>
  </si>
  <si>
    <t>Eléctrico (alta y baja tensión, estática)</t>
  </si>
  <si>
    <t>Terremoto</t>
  </si>
  <si>
    <t>Hongos</t>
  </si>
  <si>
    <t xml:space="preserve">Vibración (cuerpo entero, segmentaria) </t>
  </si>
  <si>
    <t>Líquidos (nieblas y rocíos)</t>
  </si>
  <si>
    <t>Características del grupo social de trabajo (relaciones, cohesión, calidad de interacciones, trabajo en equipo).</t>
  </si>
  <si>
    <t>Movimiento repetitivo</t>
  </si>
  <si>
    <t xml:space="preserve">Locativo (sistemas y medios de almacenamiento) superficies de trabajo (irregulares, deslizantes, con diferencia del nivel) condiciones de orden y aseo (caídas de objeto) </t>
  </si>
  <si>
    <t>Vendaval</t>
  </si>
  <si>
    <t>Ricketsias</t>
  </si>
  <si>
    <t>Temperaturas extremas (calor y frio)</t>
  </si>
  <si>
    <t>Gases y vapores</t>
  </si>
  <si>
    <t>Condiciones de la tarea (carga mental, contenidos de la tarea, demandas emocionales, sistema de control, definición de roles, monotonía, etc.).</t>
  </si>
  <si>
    <t>Manipulación manual de cargas</t>
  </si>
  <si>
    <t>Tecnológico (explosión, fuga, derrame, incendio).</t>
  </si>
  <si>
    <t>Inundación</t>
  </si>
  <si>
    <t>Parásitos</t>
  </si>
  <si>
    <t xml:space="preserve">Presión atmosférica (normal y ajustada) </t>
  </si>
  <si>
    <t xml:space="preserve">Humos metálicos no metálicos </t>
  </si>
  <si>
    <t>Interface persona-tarea (conocimientos, habilidades en relación con la demanda de la tarea, iniciativa, autonomía y reconocimiento, identificación de la persona con la tarea y la organización).</t>
  </si>
  <si>
    <t>Accidentes de tránsito</t>
  </si>
  <si>
    <t>Derrumbe</t>
  </si>
  <si>
    <t>Picaduras</t>
  </si>
  <si>
    <t>Radiaciones ionizantes (rayos X, gama, beta y alfa)</t>
  </si>
  <si>
    <t>Material particulado</t>
  </si>
  <si>
    <t>Jornada de trabajo (pausas, trabajo nocturno, rotación, horas extras, descansos)</t>
  </si>
  <si>
    <t>Publico (robos, asaltos, atracos, atentados, de orden publico, etc.).</t>
  </si>
  <si>
    <t>Precipitaciones (lluvias, granizadas, heladas).</t>
  </si>
  <si>
    <t>Mordeduras</t>
  </si>
  <si>
    <t xml:space="preserve">Radiaciones no ionizantes (láser, ultravioleta, infrarroja, radiofrecuencia, microondas) </t>
  </si>
  <si>
    <t>Trabajo en alturas</t>
  </si>
  <si>
    <t xml:space="preserve">Fluidos o excrementos </t>
  </si>
  <si>
    <t>Espacios confinados</t>
  </si>
  <si>
    <t>* Tener en cuenta únicamente los peligros de fenómenos naturales que afectan la seguridad y bienestar de las personas en el desarrollo de una actividad. En el plan de emergencias de cada empresa, se consideran todos los fenómenos naturales que pudieran afectarla.</t>
  </si>
  <si>
    <t>Interactuar con las bases de datos, sistema de información, revisión de mail y chat. Tareas administrativas(revisión de información en medio magnético, planeación, renovaciones de becas, gestión de la información), manejo de indicadores, presentación de informes</t>
  </si>
  <si>
    <t>Interactuar con las bases de datos, sistema de información, revisión de mail y chat. Tareas administrativas(revisión de información en medio magnético, planeación, renovaciones de becas, gestión de la información)</t>
  </si>
  <si>
    <t>Cortes, Punciones, Heridas</t>
  </si>
  <si>
    <t>Golpes, Fracturas, Contusiones, Heridas</t>
  </si>
  <si>
    <t>Fatiga, estrés, desmotivación laboral</t>
  </si>
  <si>
    <t>Oficinas Corporación</t>
  </si>
  <si>
    <t>SUBDIRECCIÓN ADMINISTRATIVA Y FINANCIERA</t>
  </si>
  <si>
    <t>ninguna</t>
  </si>
  <si>
    <t>CONTROLES DE INGENIERÍA</t>
  </si>
  <si>
    <t>MATRIZ DE IDENTIFICACIÓN DE PELIGROS</t>
  </si>
  <si>
    <t>Versión: 01</t>
  </si>
  <si>
    <t>Página 1 de 7</t>
  </si>
  <si>
    <r>
      <rPr>
        <b/>
        <sz val="14"/>
        <rFont val="Poppins"/>
        <family val="3"/>
      </rPr>
      <t>Revisión inicial:</t>
    </r>
    <r>
      <rPr>
        <sz val="14"/>
        <rFont val="Poppins"/>
        <family val="3"/>
      </rPr>
      <t xml:space="preserve">  DIA MES AÑO</t>
    </r>
  </si>
  <si>
    <r>
      <t xml:space="preserve">Actualización: </t>
    </r>
    <r>
      <rPr>
        <sz val="14"/>
        <rFont val="Poppins"/>
        <family val="3"/>
      </rPr>
      <t>Cada año o cuando existan cambios en el proceso.</t>
    </r>
  </si>
  <si>
    <t xml:space="preserve">II
480-360                                                                                                   </t>
  </si>
  <si>
    <t>Código: GTH-AN-06</t>
  </si>
  <si>
    <t>Oficinas Corporación/trabajo en casa</t>
  </si>
  <si>
    <t>Trabajo tipo administrativo</t>
  </si>
  <si>
    <t>En la oficina el espacio para movilizarse es adecuado, permite estirar los pies y estar en posición confortable, todos cuentan con descansa pies.</t>
  </si>
  <si>
    <t>Computador de la oficina con posibilidad de graduar el brillo y la luz</t>
  </si>
  <si>
    <t>Oficina o trabajo en campo</t>
  </si>
  <si>
    <t>Interactuar con las bases de datos, sistema de información, revisión de mail y chat. Tareas administrativas(revisión de información en medio magnético, planeación, renovaciones de becas, gestión de la información), manejo de indicadores, presentación de informes. Organizar eventos, fotografía, eventos pedagógicos, direccionamiento estratégico, talleres de formación, acompañamiento a los becarios</t>
  </si>
  <si>
    <t xml:space="preserve">En las oficinas se cuenta con sillas ergonómicas para del personal. Mantenimiento periódico a sillas, encuesta de evaluación de condiciones ergonómicas en casa. </t>
  </si>
  <si>
    <t>SI</t>
  </si>
  <si>
    <t>Campañas de sensibilización para el personal vinculado y contratista</t>
  </si>
  <si>
    <t>Capacitar al comité de emergencias en respuesta ante emergencias, capacitar a la brigada.</t>
  </si>
  <si>
    <t>Capacitación en riesgo público</t>
  </si>
  <si>
    <t xml:space="preserve">Interactuar con las bases de datos, sistema de información, revisión de mail y chat. Tareas administrativas(revisión de información en medio magnético, planeación, renovaciones de becas, gestión de la información). </t>
  </si>
  <si>
    <t>Trabajo de territorio</t>
  </si>
  <si>
    <t>Trabajo de campo/labores de oficina que requieran desplazamiento</t>
  </si>
  <si>
    <t>Organizar eventos, fotografía, eventos pedagógicos, direccionamiento estratégico, talleres de formación, acompañamiento a los becarios, desplazamiento a reuniones fuera de la oficina</t>
  </si>
  <si>
    <t>Trabajo de oficina/trabajo en casa</t>
  </si>
  <si>
    <t>Dirección Ejecutiva de puertas abiertas, capacitaciones, sensibilizaciones, Comité de convivencia conformado</t>
  </si>
  <si>
    <t>8,5h</t>
  </si>
  <si>
    <t xml:space="preserve">Desorden de trauma acumulativo, lesiones del sistema musculo esquelético, fatiga, alteraciones del sistema vascular </t>
  </si>
  <si>
    <t xml:space="preserve">Se cuenta con el programa de pausas activas,  implementar el sistema de la ARL para pausas activas. Iniciar con documentación del PVE-osteomuscular, realizar exámenes periódicos con énfasis osteomuscular. </t>
  </si>
  <si>
    <t>Realizar programa de pausas activas con ejercicios que incluyan relajación visual, realizar exámenes periódicos que incluyan Visiometria, verificar que el personal que requiere gafas si las use. Verificar la iluminación del puesto de trabajo en las nuevas oficinas, identificando si la ubicación produce sombras o deslumbramientos. Verificación de brillo es pantallas del computador del puesto de trabajo.</t>
  </si>
  <si>
    <t>El piso de la oficina se encuentra en buen estado y libre de desniveles, las escaleras que conducen al segundo piso son en madera y se encuentran en buen estado.</t>
  </si>
  <si>
    <t>Brigada de emergencias conformada, sensibilización de rutas de evacuación y plan de emergencias del Edificio Medellín- Ferrocarril de Antioquia, se esta actualizando el Plan de emergencias de la Corporación, debido al cambio de instalaciones y se realizara y participara de los simulacros de evacuación</t>
  </si>
  <si>
    <t>El Edificio Medellín- Ferrocarril de Antioquia, cuenta con seguridad privada la cual realiza registro de rondas y recorridos de seguridad, existencia de cámaras de seguridad en el Ferrocarril de Antioquia.</t>
  </si>
  <si>
    <t xml:space="preserve"> Se han dictado capacitaciones en temas organizacionales como resolución de conflictos y manejo del estrés, trabajo en equipo, comunicación asertiva, liderazgo, reglamento interno de trabajo en donde se tiene plasmado la prevención de acoso laboral adicionalmente del servicio de atención psicológica y las campañas en prevención del estrés y la salud mental.</t>
  </si>
  <si>
    <t>Caída A Nivel-mismo Nivel por desplazamiento durante trabajo en casa. En oficinas  por choques o golpes con cajones de escritorios abiertos</t>
  </si>
  <si>
    <t>Si</t>
  </si>
  <si>
    <t>Capacitación en desordenes musculo esqueléticos y ergonomía en el puesto de trabajo en oficina y casa, las personas pueden alternar de posición durante la jornada laboral</t>
  </si>
  <si>
    <t>Sismo, terremoto</t>
  </si>
  <si>
    <t>Carga de trabajo</t>
  </si>
  <si>
    <t>TIEMPO DE ACTIVIDAD Horas/día</t>
  </si>
  <si>
    <t>Postura sedente prolongada-sentado</t>
  </si>
  <si>
    <t>Realizar adecuación del sistema de iluminación, acorde a recomendaciones establecidas en informe técnico</t>
  </si>
  <si>
    <t>Robos, atracos, desorden de orden público y atentado terrorista por ubicación por: Vulnerabilidad del edificio al estar ubicado en zona contigua al edificio rama judicial</t>
  </si>
  <si>
    <t>Muerte, pánico, lesiones físicas, estrés y retención</t>
  </si>
  <si>
    <t>Campañas de prevención caídas a nivel, autocuidado durante la utilización de los diferentes medios de transporte</t>
  </si>
  <si>
    <t>Medición de batería de riesgo psicosocial del año 2023, con nivel bajo, para vinculados, plan de acción en manejo del estrés y el riesgo psicosocial</t>
  </si>
  <si>
    <t>Medición de batería de riesgo psicosocial del año 2023: El Riesgo Psicosocial Intralaboral de la Empresa se ubica en un nivel: SIN RIESGO O RIESGO DESPRECIBLE de acuerdo con los rangos establecidos por el Ministerio, indicando buenas condiciones laborales para los empleados.
El Riesgo Psicosocial Extralaboral de la Empresa se ubica en un Nivel: BAJO, indicando que en términos generales los empleados tienen unas buenas condiciones por fuera del ambiente laboral (familia, entorno social), pero con algunos aspectos puntuales por fortalecer.</t>
  </si>
  <si>
    <t>Picaduras o mordeduras de animales</t>
  </si>
  <si>
    <t>Establecer los protocolos en caso de presentarse este tipo de eventos</t>
  </si>
  <si>
    <t>Director Ejecutivo, Subdirector Administrativo y Financiero, Subdirector de Proyectos, Asesor de Oficina de Control Interno, Profesional Oficina de Planeación Institucional, Profesional Oficina de Comunicaciones y Relaciones Corporativas, Profesional Oficina Jurídica, Profesional de Contabilidad, Técnico en Asistencia Administrativa, Técnico en Gestión Documental, Líder de Proyectos, Profesional Proyectos, Profesional en Presupuesto, Técnico de Asistencia de Proyectos, Técnico de Atención a la Ciudadanía, Profesional de Tesorería, Profesional Talento Humano, Profesional TIC, Asistencia Administrativa</t>
  </si>
  <si>
    <t>Se cuenta con sillas ergonómicas y superficies de trabajo con amplitud</t>
  </si>
  <si>
    <t xml:space="preserve">Según resolución No. RESOLUCIÓN No. 042/2023
POR LA QUE SE MODIFICA LA RESOLUCIÓN No. 019 DE 2023 POR LA CUAL SE FIJAN LAS ACTIVIDADES DE BIENESTAR LABORAL, EL PROGRAMA DE INCENTIVOS Y SE REGLAMENTAN LOS PERMISOS PARA LOS EMPLEADOS DE LA CORPORACIÓN GILBERTO ECHEVERRI MEJÍA PARA LA VIGENCIA 2023.INCENTIVOS: Salario Emocional. Trabajo en casa
La Corporación como estrategia para mejorar las condiciones de clima laboral, disminuir los tiempos de desplazamiento, y como prevención del riesgo de estrés laboral, define una alternativa de poder trabajar un día en la semana desde trabajo en casa.
</t>
  </si>
  <si>
    <t>Uso De Tijeras, Uña Sacaganchos, Grapadora</t>
  </si>
  <si>
    <t>Capacitación en el uso de herramientas, verificar que las tijeras sean de punta redonda y la uña Sacaganchos no estén dobladas las puntas</t>
  </si>
  <si>
    <t>Realizar sensibilización del uso de Tijeras, Uña Sacaganchos, Grapadora, mediante los estándares de seguridad.</t>
  </si>
  <si>
    <t>Contacto Con partes energizadas. Al realizar conexión o desconexión de equipos y accesorios</t>
  </si>
  <si>
    <t>Cableado eléctrico protegido y canalizado</t>
  </si>
  <si>
    <t>Se realizó traslado de oficinas donde se tienen cableado protegido y adecuadamente canalizado. El cableado esta certificado por empresa que instalo el cableado en las nuevas oficinas, por cambio de sede.</t>
  </si>
  <si>
    <t>Las  oficinas ubicada nueva sede con controles para el peligro evaluado</t>
  </si>
  <si>
    <t>Trabajo con video terminales e iluminación deficiente y superficies reflectivas</t>
  </si>
  <si>
    <t>Iluminación de la oficina es deficiente según resultado de medición de iluminación realizado en el año 2023, iluminación natural a través de ventanas laterales. Superficies de trabajo en tonos claros y mate, persianas verticales para control de filtración de luz solar a través de ventanas.</t>
  </si>
  <si>
    <t xml:space="preserve"> Verificación de las condiciones locativas en las nuevas instalaciones y lugar de trabajo.  Formación a los servidores sobre orden y aseo en los puestos de trabajo y prevención de peligros y riesgos en oficinas. Estándar de seguridad que los cajones de escritorios deben permanecer cerrados.</t>
  </si>
  <si>
    <t>Fenómenos Naturales</t>
  </si>
  <si>
    <t>Revisar si el edificio cuenta con construcciones antisísmicas</t>
  </si>
  <si>
    <t>Robos, atracos, desorden de orden público y atentado terrorista por ubicación por: Desplazamientos a las diferentes subregiones del departamento de Antioquia. En zonas con conflicto al margen de la ley.</t>
  </si>
  <si>
    <t>Caída A Nivel-Diferente Nivel en los diferentes municipios de las subregiones del departamento de Antioquia. Por desplazamientos en terrenos irregulares y de difícil acceso. (A pie, en moto, chalupa).</t>
  </si>
  <si>
    <t>Golpes, Fracturas,Contusiones, Heridas</t>
  </si>
  <si>
    <t>Vehículos contratados con tecno mecánica al día</t>
  </si>
  <si>
    <t>Verificar que los vehículos contratados cumplan con el plan estratégico de seguridad vial.</t>
  </si>
  <si>
    <t>Los desplazamientos a territorio, es de acuerdo a programación establecida por la entidad y de acuerdo al desarrollo y atención de los diferentes planes y programas de la Corporación.</t>
  </si>
  <si>
    <t xml:space="preserve">Síntomas de dolor, inflamación, enrojecimiento alrededor del área afectada. </t>
  </si>
  <si>
    <t>Andres Felipe Gallego Soto</t>
  </si>
  <si>
    <t>Mayra Luz Reyes Portillo-Ejecutivo Integral de Servicios-ARL POSITIVA</t>
  </si>
  <si>
    <t>Fecha actualización (D/M/A):04/10/2024</t>
  </si>
  <si>
    <t>Se tiene programada capacitación y revisión de las condiciones visuales para el personal de la Corporación,  con el apoyo de la ARL POSITIVA.  Se realizarón mejoras</t>
  </si>
  <si>
    <t>Se realiza formación al personal  "Riesgo Publico", simulacros de evacuación</t>
  </si>
  <si>
    <t>Se realiza formación al personal  "Riesgo Publico" y estrucuturá y  socializa el protocolo de sálida a territorio.  Se gestionan elementos de protección personal - chalecos de segurdad</t>
  </si>
  <si>
    <t>En la reinducción socializar nuevamente los protocolos de riesgo público.</t>
  </si>
  <si>
    <t>Se elaborarón y socializarón  los protocolos de riesgo publico</t>
  </si>
  <si>
    <t>Tecnico en sistemas de información y personal del area</t>
  </si>
  <si>
    <t xml:space="preserve">Oficina o trabajo </t>
  </si>
  <si>
    <t>Interactuar con las bases de datos, sistema de información, asistencia técnica en sistemas de información.</t>
  </si>
  <si>
    <t>Caídas de nivel superior por ubicación del servidor en la parte superior de estantería a una altura superior de 2m</t>
  </si>
  <si>
    <t>De seguridad locativo</t>
  </si>
  <si>
    <t>Caídas de nivel superior</t>
  </si>
  <si>
    <t>Se retiro del estante parte del servidor</t>
  </si>
  <si>
    <t>Se tiene procedimiento y prohibición de subir a realizar la labor.</t>
  </si>
  <si>
    <t>Realizar segumiento al cumplimiento del estandar de no realizar trabajos en alturas.</t>
  </si>
  <si>
    <t>SEGURIDAD Y SALUD EN EL TRABAJO Y SUPERVISOR DEL CONTRATO.</t>
  </si>
  <si>
    <t>Socialización permanente del estandar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</si>
</sst>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x14ac:knownFonts="1">
    <font>
      <sz val="11"/>
      <color theme="1"/>
      <name val="Calibri"/>
      <family val="2"/>
      <scheme val="minor"/>
    </font>
    <font>
      <sz val="10"/>
      <name val="Arial"/>
      <family val="2"/>
    </font>
    <font>
      <sz val="9"/>
      <color indexed="81"/>
      <name val="Tahoma"/>
      <family val="2"/>
    </font>
    <font>
      <b/>
      <sz val="9"/>
      <color indexed="81"/>
      <name val="Tahoma"/>
      <family val="2"/>
    </font>
    <font>
      <sz val="11"/>
      <color theme="1"/>
      <name val="Poppins"/>
      <family val="3"/>
    </font>
    <font>
      <b/>
      <sz val="11"/>
      <color theme="1"/>
      <name val="Poppins"/>
      <family val="3"/>
    </font>
    <font>
      <sz val="18"/>
      <color theme="1"/>
      <name val="Poppins"/>
      <family val="3"/>
    </font>
    <font>
      <b/>
      <sz val="11"/>
      <color theme="0"/>
      <name val="Poppins"/>
      <family val="3"/>
    </font>
    <font>
      <b/>
      <sz val="14"/>
      <color indexed="8"/>
      <name val="Poppins"/>
      <family val="3"/>
    </font>
    <font>
      <b/>
      <sz val="14"/>
      <name val="Poppins"/>
      <family val="3"/>
    </font>
    <font>
      <b/>
      <sz val="14"/>
      <color indexed="10"/>
      <name val="Poppins"/>
      <family val="3"/>
    </font>
    <font>
      <b/>
      <sz val="12"/>
      <name val="Poppins"/>
      <family val="3"/>
    </font>
    <font>
      <sz val="14"/>
      <name val="Poppins"/>
      <family val="3"/>
    </font>
    <font>
      <sz val="11"/>
      <color indexed="8"/>
      <name val="Poppins"/>
      <family val="3"/>
    </font>
    <font>
      <b/>
      <sz val="10"/>
      <color indexed="8"/>
      <name val="Poppins"/>
      <family val="3"/>
    </font>
    <font>
      <sz val="10"/>
      <color indexed="8"/>
      <name val="Poppins"/>
      <family val="3"/>
    </font>
    <font>
      <b/>
      <sz val="12"/>
      <color indexed="8"/>
      <name val="Poppins"/>
      <family val="3"/>
    </font>
    <font>
      <i/>
      <sz val="11"/>
      <color theme="1"/>
      <name val="Poppins"/>
      <family val="3"/>
    </font>
    <font>
      <sz val="16"/>
      <color theme="0"/>
      <name val="Poppins"/>
      <family val="3"/>
    </font>
    <font>
      <sz val="16"/>
      <color theme="1"/>
      <name val="Poppins"/>
      <family val="3"/>
    </font>
    <font>
      <b/>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
      <patternFill patternType="solid">
        <fgColor rgb="FF00FF00"/>
        <bgColor indexed="64"/>
      </patternFill>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rgb="FF006600"/>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3">
    <xf numFmtId="0" fontId="0" fillId="0" borderId="0"/>
    <xf numFmtId="0" fontId="1" fillId="0" borderId="0"/>
    <xf numFmtId="0" fontId="1" fillId="0" borderId="0"/>
  </cellStyleXfs>
  <cellXfs count="174">
    <xf numFmtId="0" fontId="0" fillId="0" borderId="0" xfId="0"/>
    <xf numFmtId="0" fontId="4" fillId="0" borderId="0" xfId="0" applyFont="1"/>
    <xf numFmtId="0" fontId="4" fillId="0" borderId="5" xfId="0" applyFont="1" applyBorder="1"/>
    <xf numFmtId="0" fontId="4" fillId="0" borderId="5" xfId="0" applyFont="1" applyBorder="1" applyAlignment="1">
      <alignment horizontal="center" vertical="center" wrapText="1"/>
    </xf>
    <xf numFmtId="0" fontId="4" fillId="13" borderId="14"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5" xfId="0" applyFont="1" applyBorder="1" applyAlignment="1">
      <alignment horizontal="justify"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justify" vertical="top" wrapText="1"/>
    </xf>
    <xf numFmtId="0" fontId="6" fillId="0" borderId="17" xfId="0" applyFont="1" applyBorder="1" applyAlignment="1">
      <alignment horizontal="center" vertical="center" wrapText="1"/>
    </xf>
    <xf numFmtId="0" fontId="7" fillId="6" borderId="5" xfId="0" applyFont="1" applyFill="1" applyBorder="1"/>
    <xf numFmtId="0" fontId="4" fillId="7" borderId="5" xfId="0" applyFont="1" applyFill="1" applyBorder="1"/>
    <xf numFmtId="0" fontId="4" fillId="2" borderId="5" xfId="0" applyFont="1" applyFill="1" applyBorder="1"/>
    <xf numFmtId="0" fontId="5" fillId="0" borderId="14" xfId="0" applyFont="1" applyBorder="1" applyAlignment="1">
      <alignment horizontal="center" vertical="center" wrapText="1"/>
    </xf>
    <xf numFmtId="0" fontId="5" fillId="0" borderId="5" xfId="0" applyFont="1" applyBorder="1"/>
    <xf numFmtId="0" fontId="4" fillId="13" borderId="13"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30" xfId="0" applyFont="1" applyFill="1" applyBorder="1"/>
    <xf numFmtId="0" fontId="4" fillId="13" borderId="31" xfId="0" applyFont="1" applyFill="1" applyBorder="1"/>
    <xf numFmtId="16" fontId="4" fillId="13" borderId="31" xfId="0" applyNumberFormat="1" applyFont="1" applyFill="1" applyBorder="1"/>
    <xf numFmtId="0" fontId="4" fillId="13" borderId="36" xfId="0" applyFont="1" applyFill="1" applyBorder="1"/>
    <xf numFmtId="0" fontId="4" fillId="0" borderId="8" xfId="0" applyFont="1" applyBorder="1" applyAlignment="1">
      <alignment horizontal="center" vertical="center" wrapText="1"/>
    </xf>
    <xf numFmtId="0" fontId="4" fillId="4" borderId="8" xfId="0" applyFont="1" applyFill="1" applyBorder="1" applyAlignment="1">
      <alignment wrapText="1"/>
    </xf>
    <xf numFmtId="0" fontId="4" fillId="5" borderId="9" xfId="0" applyFont="1" applyFill="1" applyBorder="1" applyAlignment="1">
      <alignment wrapText="1"/>
    </xf>
    <xf numFmtId="0" fontId="4" fillId="0" borderId="29" xfId="0" applyFont="1" applyBorder="1" applyAlignment="1">
      <alignment horizontal="center" vertical="center" wrapText="1"/>
    </xf>
    <xf numFmtId="0" fontId="4" fillId="4" borderId="9" xfId="0" applyFont="1" applyFill="1" applyBorder="1" applyAlignment="1">
      <alignment horizontal="center" vertical="center" wrapText="1"/>
    </xf>
    <xf numFmtId="0" fontId="5"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4" borderId="5" xfId="0" applyFont="1" applyFill="1" applyBorder="1" applyAlignment="1">
      <alignment wrapText="1"/>
    </xf>
    <xf numFmtId="0" fontId="4" fillId="5" borderId="5" xfId="0" applyFont="1" applyFill="1" applyBorder="1" applyAlignment="1">
      <alignment wrapText="1"/>
    </xf>
    <xf numFmtId="0" fontId="4" fillId="0" borderId="2" xfId="0" applyFont="1" applyBorder="1" applyAlignment="1">
      <alignment wrapText="1"/>
    </xf>
    <xf numFmtId="0" fontId="4" fillId="5" borderId="2" xfId="0" applyFont="1" applyFill="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center" vertical="center" wrapText="1"/>
    </xf>
    <xf numFmtId="0" fontId="4" fillId="8" borderId="2" xfId="0" applyFont="1" applyFill="1" applyBorder="1" applyAlignment="1">
      <alignment wrapText="1"/>
    </xf>
    <xf numFmtId="0" fontId="4" fillId="8" borderId="2" xfId="0" applyFont="1" applyFill="1" applyBorder="1" applyAlignment="1">
      <alignment horizontal="center" vertical="center" wrapText="1"/>
    </xf>
    <xf numFmtId="0" fontId="4" fillId="5" borderId="17" xfId="0" applyFont="1" applyFill="1" applyBorder="1" applyAlignment="1">
      <alignment wrapText="1"/>
    </xf>
    <xf numFmtId="0" fontId="4" fillId="0" borderId="17" xfId="0" applyFont="1" applyBorder="1" applyAlignment="1">
      <alignment wrapText="1"/>
    </xf>
    <xf numFmtId="0" fontId="4" fillId="8" borderId="17" xfId="0" applyFont="1" applyFill="1" applyBorder="1" applyAlignment="1">
      <alignment wrapText="1"/>
    </xf>
    <xf numFmtId="0" fontId="4" fillId="8" borderId="43" xfId="0" applyFont="1" applyFill="1" applyBorder="1" applyAlignment="1">
      <alignment wrapText="1"/>
    </xf>
    <xf numFmtId="0" fontId="4"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4" fillId="0" borderId="18"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justify" vertical="top" wrapText="1"/>
    </xf>
    <xf numFmtId="0" fontId="12"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164" fontId="15" fillId="0" borderId="5"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10" borderId="5"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justify" vertical="top" wrapText="1"/>
    </xf>
    <xf numFmtId="0" fontId="4" fillId="0" borderId="51" xfId="0" applyFont="1" applyBorder="1" applyAlignment="1">
      <alignment horizontal="center" vertical="center" wrapText="1"/>
    </xf>
    <xf numFmtId="0" fontId="7" fillId="14" borderId="5" xfId="0" applyFont="1" applyFill="1" applyBorder="1"/>
    <xf numFmtId="0" fontId="7" fillId="14" borderId="15" xfId="0" applyFont="1" applyFill="1" applyBorder="1"/>
    <xf numFmtId="0" fontId="4" fillId="0" borderId="5" xfId="0" applyFont="1" applyBorder="1" applyAlignment="1">
      <alignment horizontal="center"/>
    </xf>
    <xf numFmtId="0" fontId="4" fillId="0" borderId="5" xfId="0" applyFont="1" applyBorder="1" applyAlignment="1">
      <alignment horizontal="justify" vertical="top" wrapText="1"/>
    </xf>
    <xf numFmtId="0" fontId="4" fillId="0" borderId="19" xfId="0" applyFont="1" applyBorder="1" applyAlignment="1">
      <alignment horizontal="center" vertical="center" wrapText="1"/>
    </xf>
    <xf numFmtId="0" fontId="21" fillId="0" borderId="0" xfId="1" applyFont="1" applyAlignment="1">
      <alignment horizontal="center" vertical="center" wrapText="1"/>
    </xf>
    <xf numFmtId="0" fontId="22" fillId="0" borderId="0" xfId="1" applyFont="1" applyAlignment="1">
      <alignment vertical="center" wrapText="1"/>
    </xf>
    <xf numFmtId="0" fontId="21" fillId="0" borderId="0" xfId="1" applyFont="1" applyAlignment="1">
      <alignment horizontal="left" vertical="center" wrapText="1"/>
    </xf>
    <xf numFmtId="0" fontId="23" fillId="0" borderId="0" xfId="1" applyFont="1" applyAlignment="1">
      <alignment horizontal="center" vertical="center"/>
    </xf>
    <xf numFmtId="0" fontId="23" fillId="0" borderId="0" xfId="1" applyFont="1" applyAlignment="1">
      <alignment vertical="center"/>
    </xf>
    <xf numFmtId="0" fontId="21" fillId="0" borderId="0" xfId="1" applyFont="1" applyAlignment="1">
      <alignment vertical="center" wrapText="1"/>
    </xf>
    <xf numFmtId="0" fontId="21" fillId="15" borderId="5" xfId="1" applyFont="1" applyFill="1" applyBorder="1" applyAlignment="1">
      <alignment horizontal="center" vertical="center" textRotation="90" wrapText="1"/>
    </xf>
    <xf numFmtId="0" fontId="22" fillId="15" borderId="5" xfId="1" applyFont="1" applyFill="1" applyBorder="1" applyAlignment="1">
      <alignment horizontal="center" vertical="center" wrapText="1"/>
    </xf>
    <xf numFmtId="0" fontId="23" fillId="15" borderId="5" xfId="1" applyFont="1" applyFill="1" applyBorder="1" applyAlignment="1">
      <alignment horizontal="center" vertical="center" wrapText="1"/>
    </xf>
    <xf numFmtId="0" fontId="24" fillId="0" borderId="0" xfId="1" applyFont="1" applyAlignment="1">
      <alignment vertical="center"/>
    </xf>
    <xf numFmtId="0" fontId="23" fillId="15" borderId="5" xfId="1" applyFont="1" applyFill="1" applyBorder="1" applyAlignment="1">
      <alignment horizontal="center" vertical="center" textRotation="90" wrapText="1"/>
    </xf>
    <xf numFmtId="0" fontId="23" fillId="0" borderId="5" xfId="0" applyFont="1" applyBorder="1" applyAlignment="1">
      <alignment horizontal="center" vertical="center"/>
    </xf>
    <xf numFmtId="0" fontId="23" fillId="0" borderId="5" xfId="0" applyFont="1" applyBorder="1" applyAlignment="1">
      <alignment horizontal="center" vertical="center" wrapText="1"/>
    </xf>
    <xf numFmtId="0" fontId="23" fillId="3" borderId="5" xfId="2" applyFont="1" applyFill="1" applyBorder="1" applyAlignment="1">
      <alignment horizontal="center" vertical="center" wrapText="1"/>
    </xf>
    <xf numFmtId="0" fontId="25" fillId="0" borderId="5" xfId="0" applyFont="1" applyBorder="1" applyAlignment="1">
      <alignment horizontal="center" vertical="center" wrapText="1"/>
    </xf>
    <xf numFmtId="0" fontId="25" fillId="3" borderId="5" xfId="1" applyFont="1" applyFill="1" applyBorder="1" applyAlignment="1">
      <alignment horizontal="center" vertical="center" wrapText="1"/>
    </xf>
    <xf numFmtId="0" fontId="23" fillId="0" borderId="5" xfId="0" applyFont="1" applyBorder="1"/>
    <xf numFmtId="0" fontId="23" fillId="0" borderId="5" xfId="0" applyFont="1" applyBorder="1" applyAlignment="1">
      <alignment vertical="center"/>
    </xf>
    <xf numFmtId="0" fontId="23" fillId="0" borderId="5" xfId="0" applyFont="1"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5" xfId="0" applyBorder="1" applyAlignment="1">
      <alignment vertical="top" wrapText="1"/>
    </xf>
    <xf numFmtId="0" fontId="23" fillId="0" borderId="5" xfId="2" applyFont="1" applyBorder="1" applyAlignment="1">
      <alignment horizontal="center" vertical="center" wrapText="1"/>
    </xf>
    <xf numFmtId="0" fontId="22" fillId="15" borderId="5" xfId="1" applyFont="1" applyFill="1" applyBorder="1" applyAlignment="1">
      <alignment horizontal="center" vertical="center" wrapText="1"/>
    </xf>
    <xf numFmtId="0" fontId="20" fillId="0" borderId="0" xfId="1" applyFont="1" applyAlignment="1">
      <alignment vertical="center" wrapText="1"/>
    </xf>
    <xf numFmtId="0" fontId="21" fillId="0" borderId="1" xfId="1" applyFont="1" applyBorder="1" applyAlignment="1">
      <alignment horizontal="center" vertical="center" wrapText="1"/>
    </xf>
    <xf numFmtId="0" fontId="21" fillId="0" borderId="0" xfId="1" applyFont="1" applyAlignment="1">
      <alignment horizontal="left" vertical="center" wrapText="1"/>
    </xf>
    <xf numFmtId="0" fontId="21" fillId="15" borderId="5" xfId="1" applyFont="1" applyFill="1" applyBorder="1" applyAlignment="1">
      <alignment horizontal="center" vertical="center" textRotation="90" wrapText="1"/>
    </xf>
    <xf numFmtId="0" fontId="0" fillId="0" borderId="5" xfId="0" applyBorder="1" applyAlignment="1">
      <alignment horizontal="center"/>
    </xf>
    <xf numFmtId="0" fontId="20" fillId="0" borderId="45" xfId="0" applyFont="1" applyBorder="1" applyAlignment="1">
      <alignment horizontal="center" vertical="center"/>
    </xf>
    <xf numFmtId="0" fontId="20" fillId="0" borderId="20" xfId="0" applyFont="1" applyBorder="1" applyAlignment="1">
      <alignment horizontal="center" vertical="center"/>
    </xf>
    <xf numFmtId="0" fontId="20" fillId="0" borderId="46"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55"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0" fillId="0" borderId="5" xfId="0" applyBorder="1" applyAlignment="1">
      <alignment horizontal="left"/>
    </xf>
    <xf numFmtId="0" fontId="23" fillId="15" borderId="5" xfId="1" applyFont="1" applyFill="1" applyBorder="1" applyAlignment="1">
      <alignment horizontal="center" vertical="center" wrapText="1"/>
    </xf>
    <xf numFmtId="0" fontId="4" fillId="13" borderId="11" xfId="0" applyFont="1" applyFill="1" applyBorder="1" applyAlignment="1">
      <alignment horizontal="center"/>
    </xf>
    <xf numFmtId="0" fontId="4" fillId="13" borderId="12" xfId="0" applyFont="1" applyFill="1" applyBorder="1" applyAlignment="1">
      <alignment horizontal="center"/>
    </xf>
    <xf numFmtId="0" fontId="4" fillId="13" borderId="13" xfId="0" applyFont="1" applyFill="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4" fillId="0" borderId="5" xfId="0" applyFont="1" applyBorder="1" applyAlignment="1">
      <alignment horizontal="justify" vertical="top" wrapText="1"/>
    </xf>
    <xf numFmtId="0" fontId="4" fillId="0" borderId="15" xfId="0" applyFont="1" applyBorder="1" applyAlignment="1">
      <alignment horizontal="justify" vertical="top" wrapText="1"/>
    </xf>
    <xf numFmtId="0" fontId="4" fillId="0" borderId="17" xfId="0" applyFont="1" applyBorder="1" applyAlignment="1">
      <alignment horizontal="justify" vertical="top" wrapText="1"/>
    </xf>
    <xf numFmtId="0" fontId="4" fillId="0" borderId="18" xfId="0" applyFont="1" applyBorder="1" applyAlignment="1">
      <alignment horizontal="justify" vertical="top"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4" fillId="13" borderId="2" xfId="0" applyFont="1" applyFill="1" applyBorder="1" applyAlignment="1">
      <alignment horizontal="center"/>
    </xf>
    <xf numFmtId="0" fontId="4" fillId="13" borderId="4" xfId="0" applyFont="1" applyFill="1" applyBorder="1" applyAlignment="1">
      <alignment horizontal="center"/>
    </xf>
    <xf numFmtId="0" fontId="4" fillId="13" borderId="3" xfId="0" applyFont="1" applyFill="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xf>
    <xf numFmtId="0" fontId="4" fillId="13" borderId="24" xfId="0" applyFont="1" applyFill="1" applyBorder="1" applyAlignment="1">
      <alignment horizontal="center"/>
    </xf>
    <xf numFmtId="0" fontId="4" fillId="13" borderId="25" xfId="0" applyFont="1" applyFill="1" applyBorder="1" applyAlignment="1">
      <alignment horizontal="center"/>
    </xf>
    <xf numFmtId="0" fontId="4" fillId="13" borderId="26" xfId="0" applyFont="1" applyFill="1" applyBorder="1" applyAlignment="1">
      <alignment horizontal="center"/>
    </xf>
    <xf numFmtId="0" fontId="4" fillId="13" borderId="27"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42" xfId="0" applyFont="1" applyBorder="1" applyAlignment="1">
      <alignment horizontal="center" vertical="center" wrapText="1"/>
    </xf>
    <xf numFmtId="0" fontId="5" fillId="13" borderId="30" xfId="0" applyFont="1" applyFill="1" applyBorder="1" applyAlignment="1">
      <alignment horizontal="center"/>
    </xf>
    <xf numFmtId="0" fontId="5" fillId="13" borderId="31" xfId="0" applyFont="1" applyFill="1" applyBorder="1" applyAlignment="1">
      <alignment horizontal="center"/>
    </xf>
    <xf numFmtId="0" fontId="5" fillId="13" borderId="32" xfId="0" applyFont="1" applyFill="1" applyBorder="1" applyAlignment="1">
      <alignment horizontal="center"/>
    </xf>
    <xf numFmtId="0" fontId="5" fillId="13" borderId="24" xfId="0" applyFont="1" applyFill="1" applyBorder="1" applyAlignment="1">
      <alignment horizontal="center"/>
    </xf>
    <xf numFmtId="0" fontId="5" fillId="13" borderId="25" xfId="0" applyFont="1" applyFill="1" applyBorder="1" applyAlignment="1">
      <alignment horizontal="center"/>
    </xf>
    <xf numFmtId="0" fontId="5" fillId="13" borderId="26" xfId="0" applyFont="1" applyFill="1" applyBorder="1" applyAlignment="1">
      <alignment horizontal="center"/>
    </xf>
    <xf numFmtId="0" fontId="4" fillId="13" borderId="21" xfId="0" applyFont="1" applyFill="1" applyBorder="1" applyAlignment="1">
      <alignment horizontal="center" wrapText="1"/>
    </xf>
    <xf numFmtId="0" fontId="4" fillId="13" borderId="23" xfId="0" applyFont="1" applyFill="1" applyBorder="1" applyAlignment="1">
      <alignment horizontal="center"/>
    </xf>
    <xf numFmtId="0" fontId="4" fillId="13" borderId="34" xfId="0" applyFont="1" applyFill="1" applyBorder="1" applyAlignment="1">
      <alignment horizontal="center"/>
    </xf>
    <xf numFmtId="0" fontId="4" fillId="13" borderId="35" xfId="0" applyFont="1" applyFill="1" applyBorder="1" applyAlignment="1">
      <alignment horizontal="center"/>
    </xf>
    <xf numFmtId="0" fontId="4" fillId="13" borderId="33" xfId="0" applyFont="1" applyFill="1" applyBorder="1" applyAlignment="1">
      <alignment horizontal="center" vertical="center" wrapText="1"/>
    </xf>
    <xf numFmtId="0" fontId="4" fillId="13" borderId="37" xfId="0" applyFont="1" applyFill="1" applyBorder="1" applyAlignment="1">
      <alignment horizontal="center" vertical="center" wrapText="1"/>
    </xf>
    <xf numFmtId="0" fontId="16" fillId="0" borderId="5" xfId="0" applyFont="1" applyBorder="1" applyAlignment="1">
      <alignment horizontal="justify" vertical="top"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4" fillId="9" borderId="45" xfId="0" applyFont="1" applyFill="1" applyBorder="1" applyAlignment="1">
      <alignment horizontal="center" vertical="center" wrapText="1"/>
    </xf>
    <xf numFmtId="0" fontId="14" fillId="9" borderId="46"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9" borderId="19"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5" fillId="13" borderId="47" xfId="0" applyFont="1" applyFill="1" applyBorder="1" applyAlignment="1">
      <alignment horizontal="center"/>
    </xf>
    <xf numFmtId="0" fontId="5" fillId="13" borderId="48" xfId="0" applyFont="1" applyFill="1" applyBorder="1" applyAlignment="1">
      <alignment horizontal="center"/>
    </xf>
    <xf numFmtId="0" fontId="5" fillId="13" borderId="49" xfId="0" applyFont="1" applyFill="1" applyBorder="1" applyAlignment="1">
      <alignment horizontal="center"/>
    </xf>
    <xf numFmtId="0" fontId="18" fillId="14" borderId="50" xfId="0" applyFont="1" applyFill="1" applyBorder="1" applyAlignment="1">
      <alignment horizontal="center" vertical="center" textRotation="90"/>
    </xf>
    <xf numFmtId="0" fontId="18" fillId="14" borderId="38" xfId="0" applyFont="1" applyFill="1" applyBorder="1" applyAlignment="1">
      <alignment horizontal="center" vertical="center" textRotation="90"/>
    </xf>
    <xf numFmtId="0" fontId="19" fillId="0" borderId="5" xfId="0" applyFont="1" applyBorder="1" applyAlignment="1">
      <alignment horizontal="center" vertical="center" textRotation="90"/>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23" fillId="16" borderId="5" xfId="0" applyFont="1" applyFill="1" applyBorder="1" applyAlignment="1">
      <alignment horizontal="center" vertical="center" wrapText="1"/>
    </xf>
  </cellXfs>
  <cellStyles count="3">
    <cellStyle name="Normal" xfId="0" builtinId="0"/>
    <cellStyle name="Normal 2" xfId="1" xr:uid="{00000000-0005-0000-0000-000001000000}"/>
    <cellStyle name="Normal 2 10" xfId="2" xr:uid="{00000000-0005-0000-0000-000002000000}"/>
  </cellStyles>
  <dxfs count="12">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330200</xdr:colOff>
      <xdr:row>2</xdr:row>
      <xdr:rowOff>304800</xdr:rowOff>
    </xdr:to>
    <xdr:pic>
      <xdr:nvPicPr>
        <xdr:cNvPr id="2" name="Imagen 1">
          <a:extLst>
            <a:ext uri="{FF2B5EF4-FFF2-40B4-BE49-F238E27FC236}">
              <a16:creationId xmlns:a16="http://schemas.microsoft.com/office/drawing/2014/main" id="{7D24558C-5F4F-448D-B6AA-999F68F2D1A4}"/>
            </a:ext>
          </a:extLst>
        </xdr:cNvPr>
        <xdr:cNvPicPr>
          <a:picLocks noChangeAspect="1"/>
        </xdr:cNvPicPr>
      </xdr:nvPicPr>
      <xdr:blipFill>
        <a:blip xmlns:r="http://schemas.openxmlformats.org/officeDocument/2006/relationships" r:embed="rId1"/>
        <a:stretch>
          <a:fillRect/>
        </a:stretch>
      </xdr:blipFill>
      <xdr:spPr>
        <a:xfrm>
          <a:off x="0" y="0"/>
          <a:ext cx="1577521" cy="9851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CCD1-61B4-46DF-884B-5C074363B3B4}">
  <dimension ref="A1"/>
  <sheetViews>
    <sheetView workbookViewId="0"/>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8" workbookViewId="0">
      <selection activeCell="A12" sqref="A12:H12"/>
    </sheetView>
  </sheetViews>
  <sheetFormatPr baseColWidth="10" defaultRowHeight="21.75" x14ac:dyDescent="0.6"/>
  <cols>
    <col min="1" max="1" width="5.140625" style="1" bestFit="1" customWidth="1"/>
    <col min="2" max="2" width="11.7109375" style="1" customWidth="1"/>
    <col min="3" max="3" width="19.42578125" style="1" customWidth="1"/>
    <col min="4" max="4" width="11.5703125" style="1" customWidth="1"/>
    <col min="5" max="5" width="47.7109375" style="1" customWidth="1"/>
    <col min="6" max="6" width="19.42578125" style="1" customWidth="1"/>
    <col min="7" max="7" width="42.42578125" style="1" customWidth="1"/>
    <col min="8" max="8" width="25.42578125" style="1" customWidth="1"/>
    <col min="9" max="256" width="11.5703125" style="1"/>
    <col min="257" max="257" width="5.140625" style="1" bestFit="1" customWidth="1"/>
    <col min="258" max="258" width="11.7109375" style="1" customWidth="1"/>
    <col min="259" max="259" width="19.42578125" style="1" customWidth="1"/>
    <col min="260" max="260" width="11.5703125" style="1" customWidth="1"/>
    <col min="261" max="261" width="47.7109375" style="1" customWidth="1"/>
    <col min="262" max="262" width="19.42578125" style="1" customWidth="1"/>
    <col min="263" max="263" width="42.42578125" style="1" customWidth="1"/>
    <col min="264" max="264" width="20.7109375" style="1" bestFit="1" customWidth="1"/>
    <col min="265" max="512" width="11.5703125" style="1"/>
    <col min="513" max="513" width="5.140625" style="1" bestFit="1" customWidth="1"/>
    <col min="514" max="514" width="11.7109375" style="1" customWidth="1"/>
    <col min="515" max="515" width="19.42578125" style="1" customWidth="1"/>
    <col min="516" max="516" width="11.5703125" style="1" customWidth="1"/>
    <col min="517" max="517" width="47.7109375" style="1" customWidth="1"/>
    <col min="518" max="518" width="19.42578125" style="1" customWidth="1"/>
    <col min="519" max="519" width="42.42578125" style="1" customWidth="1"/>
    <col min="520" max="520" width="20.7109375" style="1" bestFit="1" customWidth="1"/>
    <col min="521" max="768" width="11.5703125" style="1"/>
    <col min="769" max="769" width="5.140625" style="1" bestFit="1" customWidth="1"/>
    <col min="770" max="770" width="11.7109375" style="1" customWidth="1"/>
    <col min="771" max="771" width="19.42578125" style="1" customWidth="1"/>
    <col min="772" max="772" width="11.5703125" style="1" customWidth="1"/>
    <col min="773" max="773" width="47.7109375" style="1" customWidth="1"/>
    <col min="774" max="774" width="19.42578125" style="1" customWidth="1"/>
    <col min="775" max="775" width="42.42578125" style="1" customWidth="1"/>
    <col min="776" max="776" width="20.7109375" style="1" bestFit="1" customWidth="1"/>
    <col min="777" max="1024" width="11.5703125" style="1"/>
    <col min="1025" max="1025" width="5.140625" style="1" bestFit="1" customWidth="1"/>
    <col min="1026" max="1026" width="11.7109375" style="1" customWidth="1"/>
    <col min="1027" max="1027" width="19.42578125" style="1" customWidth="1"/>
    <col min="1028" max="1028" width="11.5703125" style="1" customWidth="1"/>
    <col min="1029" max="1029" width="47.7109375" style="1" customWidth="1"/>
    <col min="1030" max="1030" width="19.42578125" style="1" customWidth="1"/>
    <col min="1031" max="1031" width="42.42578125" style="1" customWidth="1"/>
    <col min="1032" max="1032" width="20.7109375" style="1" bestFit="1" customWidth="1"/>
    <col min="1033" max="1280" width="11.5703125" style="1"/>
    <col min="1281" max="1281" width="5.140625" style="1" bestFit="1" customWidth="1"/>
    <col min="1282" max="1282" width="11.7109375" style="1" customWidth="1"/>
    <col min="1283" max="1283" width="19.42578125" style="1" customWidth="1"/>
    <col min="1284" max="1284" width="11.5703125" style="1" customWidth="1"/>
    <col min="1285" max="1285" width="47.7109375" style="1" customWidth="1"/>
    <col min="1286" max="1286" width="19.42578125" style="1" customWidth="1"/>
    <col min="1287" max="1287" width="42.42578125" style="1" customWidth="1"/>
    <col min="1288" max="1288" width="20.7109375" style="1" bestFit="1" customWidth="1"/>
    <col min="1289" max="1536" width="11.5703125" style="1"/>
    <col min="1537" max="1537" width="5.140625" style="1" bestFit="1" customWidth="1"/>
    <col min="1538" max="1538" width="11.7109375" style="1" customWidth="1"/>
    <col min="1539" max="1539" width="19.42578125" style="1" customWidth="1"/>
    <col min="1540" max="1540" width="11.5703125" style="1" customWidth="1"/>
    <col min="1541" max="1541" width="47.7109375" style="1" customWidth="1"/>
    <col min="1542" max="1542" width="19.42578125" style="1" customWidth="1"/>
    <col min="1543" max="1543" width="42.42578125" style="1" customWidth="1"/>
    <col min="1544" max="1544" width="20.7109375" style="1" bestFit="1" customWidth="1"/>
    <col min="1545" max="1792" width="11.5703125" style="1"/>
    <col min="1793" max="1793" width="5.140625" style="1" bestFit="1" customWidth="1"/>
    <col min="1794" max="1794" width="11.7109375" style="1" customWidth="1"/>
    <col min="1795" max="1795" width="19.42578125" style="1" customWidth="1"/>
    <col min="1796" max="1796" width="11.5703125" style="1" customWidth="1"/>
    <col min="1797" max="1797" width="47.7109375" style="1" customWidth="1"/>
    <col min="1798" max="1798" width="19.42578125" style="1" customWidth="1"/>
    <col min="1799" max="1799" width="42.42578125" style="1" customWidth="1"/>
    <col min="1800" max="1800" width="20.7109375" style="1" bestFit="1" customWidth="1"/>
    <col min="1801" max="2048" width="11.5703125" style="1"/>
    <col min="2049" max="2049" width="5.140625" style="1" bestFit="1" customWidth="1"/>
    <col min="2050" max="2050" width="11.7109375" style="1" customWidth="1"/>
    <col min="2051" max="2051" width="19.42578125" style="1" customWidth="1"/>
    <col min="2052" max="2052" width="11.5703125" style="1" customWidth="1"/>
    <col min="2053" max="2053" width="47.7109375" style="1" customWidth="1"/>
    <col min="2054" max="2054" width="19.42578125" style="1" customWidth="1"/>
    <col min="2055" max="2055" width="42.42578125" style="1" customWidth="1"/>
    <col min="2056" max="2056" width="20.7109375" style="1" bestFit="1" customWidth="1"/>
    <col min="2057" max="2304" width="11.5703125" style="1"/>
    <col min="2305" max="2305" width="5.140625" style="1" bestFit="1" customWidth="1"/>
    <col min="2306" max="2306" width="11.7109375" style="1" customWidth="1"/>
    <col min="2307" max="2307" width="19.42578125" style="1" customWidth="1"/>
    <col min="2308" max="2308" width="11.5703125" style="1" customWidth="1"/>
    <col min="2309" max="2309" width="47.7109375" style="1" customWidth="1"/>
    <col min="2310" max="2310" width="19.42578125" style="1" customWidth="1"/>
    <col min="2311" max="2311" width="42.42578125" style="1" customWidth="1"/>
    <col min="2312" max="2312" width="20.7109375" style="1" bestFit="1" customWidth="1"/>
    <col min="2313" max="2560" width="11.5703125" style="1"/>
    <col min="2561" max="2561" width="5.140625" style="1" bestFit="1" customWidth="1"/>
    <col min="2562" max="2562" width="11.7109375" style="1" customWidth="1"/>
    <col min="2563" max="2563" width="19.42578125" style="1" customWidth="1"/>
    <col min="2564" max="2564" width="11.5703125" style="1" customWidth="1"/>
    <col min="2565" max="2565" width="47.7109375" style="1" customWidth="1"/>
    <col min="2566" max="2566" width="19.42578125" style="1" customWidth="1"/>
    <col min="2567" max="2567" width="42.42578125" style="1" customWidth="1"/>
    <col min="2568" max="2568" width="20.7109375" style="1" bestFit="1" customWidth="1"/>
    <col min="2569" max="2816" width="11.5703125" style="1"/>
    <col min="2817" max="2817" width="5.140625" style="1" bestFit="1" customWidth="1"/>
    <col min="2818" max="2818" width="11.7109375" style="1" customWidth="1"/>
    <col min="2819" max="2819" width="19.42578125" style="1" customWidth="1"/>
    <col min="2820" max="2820" width="11.5703125" style="1" customWidth="1"/>
    <col min="2821" max="2821" width="47.7109375" style="1" customWidth="1"/>
    <col min="2822" max="2822" width="19.42578125" style="1" customWidth="1"/>
    <col min="2823" max="2823" width="42.42578125" style="1" customWidth="1"/>
    <col min="2824" max="2824" width="20.7109375" style="1" bestFit="1" customWidth="1"/>
    <col min="2825" max="3072" width="11.5703125" style="1"/>
    <col min="3073" max="3073" width="5.140625" style="1" bestFit="1" customWidth="1"/>
    <col min="3074" max="3074" width="11.7109375" style="1" customWidth="1"/>
    <col min="3075" max="3075" width="19.42578125" style="1" customWidth="1"/>
    <col min="3076" max="3076" width="11.5703125" style="1" customWidth="1"/>
    <col min="3077" max="3077" width="47.7109375" style="1" customWidth="1"/>
    <col min="3078" max="3078" width="19.42578125" style="1" customWidth="1"/>
    <col min="3079" max="3079" width="42.42578125" style="1" customWidth="1"/>
    <col min="3080" max="3080" width="20.7109375" style="1" bestFit="1" customWidth="1"/>
    <col min="3081" max="3328" width="11.5703125" style="1"/>
    <col min="3329" max="3329" width="5.140625" style="1" bestFit="1" customWidth="1"/>
    <col min="3330" max="3330" width="11.7109375" style="1" customWidth="1"/>
    <col min="3331" max="3331" width="19.42578125" style="1" customWidth="1"/>
    <col min="3332" max="3332" width="11.5703125" style="1" customWidth="1"/>
    <col min="3333" max="3333" width="47.7109375" style="1" customWidth="1"/>
    <col min="3334" max="3334" width="19.42578125" style="1" customWidth="1"/>
    <col min="3335" max="3335" width="42.42578125" style="1" customWidth="1"/>
    <col min="3336" max="3336" width="20.7109375" style="1" bestFit="1" customWidth="1"/>
    <col min="3337" max="3584" width="11.5703125" style="1"/>
    <col min="3585" max="3585" width="5.140625" style="1" bestFit="1" customWidth="1"/>
    <col min="3586" max="3586" width="11.7109375" style="1" customWidth="1"/>
    <col min="3587" max="3587" width="19.42578125" style="1" customWidth="1"/>
    <col min="3588" max="3588" width="11.5703125" style="1" customWidth="1"/>
    <col min="3589" max="3589" width="47.7109375" style="1" customWidth="1"/>
    <col min="3590" max="3590" width="19.42578125" style="1" customWidth="1"/>
    <col min="3591" max="3591" width="42.42578125" style="1" customWidth="1"/>
    <col min="3592" max="3592" width="20.7109375" style="1" bestFit="1" customWidth="1"/>
    <col min="3593" max="3840" width="11.5703125" style="1"/>
    <col min="3841" max="3841" width="5.140625" style="1" bestFit="1" customWidth="1"/>
    <col min="3842" max="3842" width="11.7109375" style="1" customWidth="1"/>
    <col min="3843" max="3843" width="19.42578125" style="1" customWidth="1"/>
    <col min="3844" max="3844" width="11.5703125" style="1" customWidth="1"/>
    <col min="3845" max="3845" width="47.7109375" style="1" customWidth="1"/>
    <col min="3846" max="3846" width="19.42578125" style="1" customWidth="1"/>
    <col min="3847" max="3847" width="42.42578125" style="1" customWidth="1"/>
    <col min="3848" max="3848" width="20.7109375" style="1" bestFit="1" customWidth="1"/>
    <col min="3849" max="4096" width="11.5703125" style="1"/>
    <col min="4097" max="4097" width="5.140625" style="1" bestFit="1" customWidth="1"/>
    <col min="4098" max="4098" width="11.7109375" style="1" customWidth="1"/>
    <col min="4099" max="4099" width="19.42578125" style="1" customWidth="1"/>
    <col min="4100" max="4100" width="11.5703125" style="1" customWidth="1"/>
    <col min="4101" max="4101" width="47.7109375" style="1" customWidth="1"/>
    <col min="4102" max="4102" width="19.42578125" style="1" customWidth="1"/>
    <col min="4103" max="4103" width="42.42578125" style="1" customWidth="1"/>
    <col min="4104" max="4104" width="20.7109375" style="1" bestFit="1" customWidth="1"/>
    <col min="4105" max="4352" width="11.5703125" style="1"/>
    <col min="4353" max="4353" width="5.140625" style="1" bestFit="1" customWidth="1"/>
    <col min="4354" max="4354" width="11.7109375" style="1" customWidth="1"/>
    <col min="4355" max="4355" width="19.42578125" style="1" customWidth="1"/>
    <col min="4356" max="4356" width="11.5703125" style="1" customWidth="1"/>
    <col min="4357" max="4357" width="47.7109375" style="1" customWidth="1"/>
    <col min="4358" max="4358" width="19.42578125" style="1" customWidth="1"/>
    <col min="4359" max="4359" width="42.42578125" style="1" customWidth="1"/>
    <col min="4360" max="4360" width="20.7109375" style="1" bestFit="1" customWidth="1"/>
    <col min="4361" max="4608" width="11.5703125" style="1"/>
    <col min="4609" max="4609" width="5.140625" style="1" bestFit="1" customWidth="1"/>
    <col min="4610" max="4610" width="11.7109375" style="1" customWidth="1"/>
    <col min="4611" max="4611" width="19.42578125" style="1" customWidth="1"/>
    <col min="4612" max="4612" width="11.5703125" style="1" customWidth="1"/>
    <col min="4613" max="4613" width="47.7109375" style="1" customWidth="1"/>
    <col min="4614" max="4614" width="19.42578125" style="1" customWidth="1"/>
    <col min="4615" max="4615" width="42.42578125" style="1" customWidth="1"/>
    <col min="4616" max="4616" width="20.7109375" style="1" bestFit="1" customWidth="1"/>
    <col min="4617" max="4864" width="11.5703125" style="1"/>
    <col min="4865" max="4865" width="5.140625" style="1" bestFit="1" customWidth="1"/>
    <col min="4866" max="4866" width="11.7109375" style="1" customWidth="1"/>
    <col min="4867" max="4867" width="19.42578125" style="1" customWidth="1"/>
    <col min="4868" max="4868" width="11.5703125" style="1" customWidth="1"/>
    <col min="4869" max="4869" width="47.7109375" style="1" customWidth="1"/>
    <col min="4870" max="4870" width="19.42578125" style="1" customWidth="1"/>
    <col min="4871" max="4871" width="42.42578125" style="1" customWidth="1"/>
    <col min="4872" max="4872" width="20.7109375" style="1" bestFit="1" customWidth="1"/>
    <col min="4873" max="5120" width="11.5703125" style="1"/>
    <col min="5121" max="5121" width="5.140625" style="1" bestFit="1" customWidth="1"/>
    <col min="5122" max="5122" width="11.7109375" style="1" customWidth="1"/>
    <col min="5123" max="5123" width="19.42578125" style="1" customWidth="1"/>
    <col min="5124" max="5124" width="11.5703125" style="1" customWidth="1"/>
    <col min="5125" max="5125" width="47.7109375" style="1" customWidth="1"/>
    <col min="5126" max="5126" width="19.42578125" style="1" customWidth="1"/>
    <col min="5127" max="5127" width="42.42578125" style="1" customWidth="1"/>
    <col min="5128" max="5128" width="20.7109375" style="1" bestFit="1" customWidth="1"/>
    <col min="5129" max="5376" width="11.5703125" style="1"/>
    <col min="5377" max="5377" width="5.140625" style="1" bestFit="1" customWidth="1"/>
    <col min="5378" max="5378" width="11.7109375" style="1" customWidth="1"/>
    <col min="5379" max="5379" width="19.42578125" style="1" customWidth="1"/>
    <col min="5380" max="5380" width="11.5703125" style="1" customWidth="1"/>
    <col min="5381" max="5381" width="47.7109375" style="1" customWidth="1"/>
    <col min="5382" max="5382" width="19.42578125" style="1" customWidth="1"/>
    <col min="5383" max="5383" width="42.42578125" style="1" customWidth="1"/>
    <col min="5384" max="5384" width="20.7109375" style="1" bestFit="1" customWidth="1"/>
    <col min="5385" max="5632" width="11.5703125" style="1"/>
    <col min="5633" max="5633" width="5.140625" style="1" bestFit="1" customWidth="1"/>
    <col min="5634" max="5634" width="11.7109375" style="1" customWidth="1"/>
    <col min="5635" max="5635" width="19.42578125" style="1" customWidth="1"/>
    <col min="5636" max="5636" width="11.5703125" style="1" customWidth="1"/>
    <col min="5637" max="5637" width="47.7109375" style="1" customWidth="1"/>
    <col min="5638" max="5638" width="19.42578125" style="1" customWidth="1"/>
    <col min="5639" max="5639" width="42.42578125" style="1" customWidth="1"/>
    <col min="5640" max="5640" width="20.7109375" style="1" bestFit="1" customWidth="1"/>
    <col min="5641" max="5888" width="11.5703125" style="1"/>
    <col min="5889" max="5889" width="5.140625" style="1" bestFit="1" customWidth="1"/>
    <col min="5890" max="5890" width="11.7109375" style="1" customWidth="1"/>
    <col min="5891" max="5891" width="19.42578125" style="1" customWidth="1"/>
    <col min="5892" max="5892" width="11.5703125" style="1" customWidth="1"/>
    <col min="5893" max="5893" width="47.7109375" style="1" customWidth="1"/>
    <col min="5894" max="5894" width="19.42578125" style="1" customWidth="1"/>
    <col min="5895" max="5895" width="42.42578125" style="1" customWidth="1"/>
    <col min="5896" max="5896" width="20.7109375" style="1" bestFit="1" customWidth="1"/>
    <col min="5897" max="6144" width="11.5703125" style="1"/>
    <col min="6145" max="6145" width="5.140625" style="1" bestFit="1" customWidth="1"/>
    <col min="6146" max="6146" width="11.7109375" style="1" customWidth="1"/>
    <col min="6147" max="6147" width="19.42578125" style="1" customWidth="1"/>
    <col min="6148" max="6148" width="11.5703125" style="1" customWidth="1"/>
    <col min="6149" max="6149" width="47.7109375" style="1" customWidth="1"/>
    <col min="6150" max="6150" width="19.42578125" style="1" customWidth="1"/>
    <col min="6151" max="6151" width="42.42578125" style="1" customWidth="1"/>
    <col min="6152" max="6152" width="20.7109375" style="1" bestFit="1" customWidth="1"/>
    <col min="6153" max="6400" width="11.5703125" style="1"/>
    <col min="6401" max="6401" width="5.140625" style="1" bestFit="1" customWidth="1"/>
    <col min="6402" max="6402" width="11.7109375" style="1" customWidth="1"/>
    <col min="6403" max="6403" width="19.42578125" style="1" customWidth="1"/>
    <col min="6404" max="6404" width="11.5703125" style="1" customWidth="1"/>
    <col min="6405" max="6405" width="47.7109375" style="1" customWidth="1"/>
    <col min="6406" max="6406" width="19.42578125" style="1" customWidth="1"/>
    <col min="6407" max="6407" width="42.42578125" style="1" customWidth="1"/>
    <col min="6408" max="6408" width="20.7109375" style="1" bestFit="1" customWidth="1"/>
    <col min="6409" max="6656" width="11.5703125" style="1"/>
    <col min="6657" max="6657" width="5.140625" style="1" bestFit="1" customWidth="1"/>
    <col min="6658" max="6658" width="11.7109375" style="1" customWidth="1"/>
    <col min="6659" max="6659" width="19.42578125" style="1" customWidth="1"/>
    <col min="6660" max="6660" width="11.5703125" style="1" customWidth="1"/>
    <col min="6661" max="6661" width="47.7109375" style="1" customWidth="1"/>
    <col min="6662" max="6662" width="19.42578125" style="1" customWidth="1"/>
    <col min="6663" max="6663" width="42.42578125" style="1" customWidth="1"/>
    <col min="6664" max="6664" width="20.7109375" style="1" bestFit="1" customWidth="1"/>
    <col min="6665" max="6912" width="11.5703125" style="1"/>
    <col min="6913" max="6913" width="5.140625" style="1" bestFit="1" customWidth="1"/>
    <col min="6914" max="6914" width="11.7109375" style="1" customWidth="1"/>
    <col min="6915" max="6915" width="19.42578125" style="1" customWidth="1"/>
    <col min="6916" max="6916" width="11.5703125" style="1" customWidth="1"/>
    <col min="6917" max="6917" width="47.7109375" style="1" customWidth="1"/>
    <col min="6918" max="6918" width="19.42578125" style="1" customWidth="1"/>
    <col min="6919" max="6919" width="42.42578125" style="1" customWidth="1"/>
    <col min="6920" max="6920" width="20.7109375" style="1" bestFit="1" customWidth="1"/>
    <col min="6921" max="7168" width="11.5703125" style="1"/>
    <col min="7169" max="7169" width="5.140625" style="1" bestFit="1" customWidth="1"/>
    <col min="7170" max="7170" width="11.7109375" style="1" customWidth="1"/>
    <col min="7171" max="7171" width="19.42578125" style="1" customWidth="1"/>
    <col min="7172" max="7172" width="11.5703125" style="1" customWidth="1"/>
    <col min="7173" max="7173" width="47.7109375" style="1" customWidth="1"/>
    <col min="7174" max="7174" width="19.42578125" style="1" customWidth="1"/>
    <col min="7175" max="7175" width="42.42578125" style="1" customWidth="1"/>
    <col min="7176" max="7176" width="20.7109375" style="1" bestFit="1" customWidth="1"/>
    <col min="7177" max="7424" width="11.5703125" style="1"/>
    <col min="7425" max="7425" width="5.140625" style="1" bestFit="1" customWidth="1"/>
    <col min="7426" max="7426" width="11.7109375" style="1" customWidth="1"/>
    <col min="7427" max="7427" width="19.42578125" style="1" customWidth="1"/>
    <col min="7428" max="7428" width="11.5703125" style="1" customWidth="1"/>
    <col min="7429" max="7429" width="47.7109375" style="1" customWidth="1"/>
    <col min="7430" max="7430" width="19.42578125" style="1" customWidth="1"/>
    <col min="7431" max="7431" width="42.42578125" style="1" customWidth="1"/>
    <col min="7432" max="7432" width="20.7109375" style="1" bestFit="1" customWidth="1"/>
    <col min="7433" max="7680" width="11.5703125" style="1"/>
    <col min="7681" max="7681" width="5.140625" style="1" bestFit="1" customWidth="1"/>
    <col min="7682" max="7682" width="11.7109375" style="1" customWidth="1"/>
    <col min="7683" max="7683" width="19.42578125" style="1" customWidth="1"/>
    <col min="7684" max="7684" width="11.5703125" style="1" customWidth="1"/>
    <col min="7685" max="7685" width="47.7109375" style="1" customWidth="1"/>
    <col min="7686" max="7686" width="19.42578125" style="1" customWidth="1"/>
    <col min="7687" max="7687" width="42.42578125" style="1" customWidth="1"/>
    <col min="7688" max="7688" width="20.7109375" style="1" bestFit="1" customWidth="1"/>
    <col min="7689" max="7936" width="11.5703125" style="1"/>
    <col min="7937" max="7937" width="5.140625" style="1" bestFit="1" customWidth="1"/>
    <col min="7938" max="7938" width="11.7109375" style="1" customWidth="1"/>
    <col min="7939" max="7939" width="19.42578125" style="1" customWidth="1"/>
    <col min="7940" max="7940" width="11.5703125" style="1" customWidth="1"/>
    <col min="7941" max="7941" width="47.7109375" style="1" customWidth="1"/>
    <col min="7942" max="7942" width="19.42578125" style="1" customWidth="1"/>
    <col min="7943" max="7943" width="42.42578125" style="1" customWidth="1"/>
    <col min="7944" max="7944" width="20.7109375" style="1" bestFit="1" customWidth="1"/>
    <col min="7945" max="8192" width="11.5703125" style="1"/>
    <col min="8193" max="8193" width="5.140625" style="1" bestFit="1" customWidth="1"/>
    <col min="8194" max="8194" width="11.7109375" style="1" customWidth="1"/>
    <col min="8195" max="8195" width="19.42578125" style="1" customWidth="1"/>
    <col min="8196" max="8196" width="11.5703125" style="1" customWidth="1"/>
    <col min="8197" max="8197" width="47.7109375" style="1" customWidth="1"/>
    <col min="8198" max="8198" width="19.42578125" style="1" customWidth="1"/>
    <col min="8199" max="8199" width="42.42578125" style="1" customWidth="1"/>
    <col min="8200" max="8200" width="20.7109375" style="1" bestFit="1" customWidth="1"/>
    <col min="8201" max="8448" width="11.5703125" style="1"/>
    <col min="8449" max="8449" width="5.140625" style="1" bestFit="1" customWidth="1"/>
    <col min="8450" max="8450" width="11.7109375" style="1" customWidth="1"/>
    <col min="8451" max="8451" width="19.42578125" style="1" customWidth="1"/>
    <col min="8452" max="8452" width="11.5703125" style="1" customWidth="1"/>
    <col min="8453" max="8453" width="47.7109375" style="1" customWidth="1"/>
    <col min="8454" max="8454" width="19.42578125" style="1" customWidth="1"/>
    <col min="8455" max="8455" width="42.42578125" style="1" customWidth="1"/>
    <col min="8456" max="8456" width="20.7109375" style="1" bestFit="1" customWidth="1"/>
    <col min="8457" max="8704" width="11.5703125" style="1"/>
    <col min="8705" max="8705" width="5.140625" style="1" bestFit="1" customWidth="1"/>
    <col min="8706" max="8706" width="11.7109375" style="1" customWidth="1"/>
    <col min="8707" max="8707" width="19.42578125" style="1" customWidth="1"/>
    <col min="8708" max="8708" width="11.5703125" style="1" customWidth="1"/>
    <col min="8709" max="8709" width="47.7109375" style="1" customWidth="1"/>
    <col min="8710" max="8710" width="19.42578125" style="1" customWidth="1"/>
    <col min="8711" max="8711" width="42.42578125" style="1" customWidth="1"/>
    <col min="8712" max="8712" width="20.7109375" style="1" bestFit="1" customWidth="1"/>
    <col min="8713" max="8960" width="11.5703125" style="1"/>
    <col min="8961" max="8961" width="5.140625" style="1" bestFit="1" customWidth="1"/>
    <col min="8962" max="8962" width="11.7109375" style="1" customWidth="1"/>
    <col min="8963" max="8963" width="19.42578125" style="1" customWidth="1"/>
    <col min="8964" max="8964" width="11.5703125" style="1" customWidth="1"/>
    <col min="8965" max="8965" width="47.7109375" style="1" customWidth="1"/>
    <col min="8966" max="8966" width="19.42578125" style="1" customWidth="1"/>
    <col min="8967" max="8967" width="42.42578125" style="1" customWidth="1"/>
    <col min="8968" max="8968" width="20.7109375" style="1" bestFit="1" customWidth="1"/>
    <col min="8969" max="9216" width="11.5703125" style="1"/>
    <col min="9217" max="9217" width="5.140625" style="1" bestFit="1" customWidth="1"/>
    <col min="9218" max="9218" width="11.7109375" style="1" customWidth="1"/>
    <col min="9219" max="9219" width="19.42578125" style="1" customWidth="1"/>
    <col min="9220" max="9220" width="11.5703125" style="1" customWidth="1"/>
    <col min="9221" max="9221" width="47.7109375" style="1" customWidth="1"/>
    <col min="9222" max="9222" width="19.42578125" style="1" customWidth="1"/>
    <col min="9223" max="9223" width="42.42578125" style="1" customWidth="1"/>
    <col min="9224" max="9224" width="20.7109375" style="1" bestFit="1" customWidth="1"/>
    <col min="9225" max="9472" width="11.5703125" style="1"/>
    <col min="9473" max="9473" width="5.140625" style="1" bestFit="1" customWidth="1"/>
    <col min="9474" max="9474" width="11.7109375" style="1" customWidth="1"/>
    <col min="9475" max="9475" width="19.42578125" style="1" customWidth="1"/>
    <col min="9476" max="9476" width="11.5703125" style="1" customWidth="1"/>
    <col min="9477" max="9477" width="47.7109375" style="1" customWidth="1"/>
    <col min="9478" max="9478" width="19.42578125" style="1" customWidth="1"/>
    <col min="9479" max="9479" width="42.42578125" style="1" customWidth="1"/>
    <col min="9480" max="9480" width="20.7109375" style="1" bestFit="1" customWidth="1"/>
    <col min="9481" max="9728" width="11.5703125" style="1"/>
    <col min="9729" max="9729" width="5.140625" style="1" bestFit="1" customWidth="1"/>
    <col min="9730" max="9730" width="11.7109375" style="1" customWidth="1"/>
    <col min="9731" max="9731" width="19.42578125" style="1" customWidth="1"/>
    <col min="9732" max="9732" width="11.5703125" style="1" customWidth="1"/>
    <col min="9733" max="9733" width="47.7109375" style="1" customWidth="1"/>
    <col min="9734" max="9734" width="19.42578125" style="1" customWidth="1"/>
    <col min="9735" max="9735" width="42.42578125" style="1" customWidth="1"/>
    <col min="9736" max="9736" width="20.7109375" style="1" bestFit="1" customWidth="1"/>
    <col min="9737" max="9984" width="11.5703125" style="1"/>
    <col min="9985" max="9985" width="5.140625" style="1" bestFit="1" customWidth="1"/>
    <col min="9986" max="9986" width="11.7109375" style="1" customWidth="1"/>
    <col min="9987" max="9987" width="19.42578125" style="1" customWidth="1"/>
    <col min="9988" max="9988" width="11.5703125" style="1" customWidth="1"/>
    <col min="9989" max="9989" width="47.7109375" style="1" customWidth="1"/>
    <col min="9990" max="9990" width="19.42578125" style="1" customWidth="1"/>
    <col min="9991" max="9991" width="42.42578125" style="1" customWidth="1"/>
    <col min="9992" max="9992" width="20.7109375" style="1" bestFit="1" customWidth="1"/>
    <col min="9993" max="10240" width="11.5703125" style="1"/>
    <col min="10241" max="10241" width="5.140625" style="1" bestFit="1" customWidth="1"/>
    <col min="10242" max="10242" width="11.7109375" style="1" customWidth="1"/>
    <col min="10243" max="10243" width="19.42578125" style="1" customWidth="1"/>
    <col min="10244" max="10244" width="11.5703125" style="1" customWidth="1"/>
    <col min="10245" max="10245" width="47.7109375" style="1" customWidth="1"/>
    <col min="10246" max="10246" width="19.42578125" style="1" customWidth="1"/>
    <col min="10247" max="10247" width="42.42578125" style="1" customWidth="1"/>
    <col min="10248" max="10248" width="20.7109375" style="1" bestFit="1" customWidth="1"/>
    <col min="10249" max="10496" width="11.5703125" style="1"/>
    <col min="10497" max="10497" width="5.140625" style="1" bestFit="1" customWidth="1"/>
    <col min="10498" max="10498" width="11.7109375" style="1" customWidth="1"/>
    <col min="10499" max="10499" width="19.42578125" style="1" customWidth="1"/>
    <col min="10500" max="10500" width="11.5703125" style="1" customWidth="1"/>
    <col min="10501" max="10501" width="47.7109375" style="1" customWidth="1"/>
    <col min="10502" max="10502" width="19.42578125" style="1" customWidth="1"/>
    <col min="10503" max="10503" width="42.42578125" style="1" customWidth="1"/>
    <col min="10504" max="10504" width="20.7109375" style="1" bestFit="1" customWidth="1"/>
    <col min="10505" max="10752" width="11.5703125" style="1"/>
    <col min="10753" max="10753" width="5.140625" style="1" bestFit="1" customWidth="1"/>
    <col min="10754" max="10754" width="11.7109375" style="1" customWidth="1"/>
    <col min="10755" max="10755" width="19.42578125" style="1" customWidth="1"/>
    <col min="10756" max="10756" width="11.5703125" style="1" customWidth="1"/>
    <col min="10757" max="10757" width="47.7109375" style="1" customWidth="1"/>
    <col min="10758" max="10758" width="19.42578125" style="1" customWidth="1"/>
    <col min="10759" max="10759" width="42.42578125" style="1" customWidth="1"/>
    <col min="10760" max="10760" width="20.7109375" style="1" bestFit="1" customWidth="1"/>
    <col min="10761" max="11008" width="11.5703125" style="1"/>
    <col min="11009" max="11009" width="5.140625" style="1" bestFit="1" customWidth="1"/>
    <col min="11010" max="11010" width="11.7109375" style="1" customWidth="1"/>
    <col min="11011" max="11011" width="19.42578125" style="1" customWidth="1"/>
    <col min="11012" max="11012" width="11.5703125" style="1" customWidth="1"/>
    <col min="11013" max="11013" width="47.7109375" style="1" customWidth="1"/>
    <col min="11014" max="11014" width="19.42578125" style="1" customWidth="1"/>
    <col min="11015" max="11015" width="42.42578125" style="1" customWidth="1"/>
    <col min="11016" max="11016" width="20.7109375" style="1" bestFit="1" customWidth="1"/>
    <col min="11017" max="11264" width="11.5703125" style="1"/>
    <col min="11265" max="11265" width="5.140625" style="1" bestFit="1" customWidth="1"/>
    <col min="11266" max="11266" width="11.7109375" style="1" customWidth="1"/>
    <col min="11267" max="11267" width="19.42578125" style="1" customWidth="1"/>
    <col min="11268" max="11268" width="11.5703125" style="1" customWidth="1"/>
    <col min="11269" max="11269" width="47.7109375" style="1" customWidth="1"/>
    <col min="11270" max="11270" width="19.42578125" style="1" customWidth="1"/>
    <col min="11271" max="11271" width="42.42578125" style="1" customWidth="1"/>
    <col min="11272" max="11272" width="20.7109375" style="1" bestFit="1" customWidth="1"/>
    <col min="11273" max="11520" width="11.5703125" style="1"/>
    <col min="11521" max="11521" width="5.140625" style="1" bestFit="1" customWidth="1"/>
    <col min="11522" max="11522" width="11.7109375" style="1" customWidth="1"/>
    <col min="11523" max="11523" width="19.42578125" style="1" customWidth="1"/>
    <col min="11524" max="11524" width="11.5703125" style="1" customWidth="1"/>
    <col min="11525" max="11525" width="47.7109375" style="1" customWidth="1"/>
    <col min="11526" max="11526" width="19.42578125" style="1" customWidth="1"/>
    <col min="11527" max="11527" width="42.42578125" style="1" customWidth="1"/>
    <col min="11528" max="11528" width="20.7109375" style="1" bestFit="1" customWidth="1"/>
    <col min="11529" max="11776" width="11.5703125" style="1"/>
    <col min="11777" max="11777" width="5.140625" style="1" bestFit="1" customWidth="1"/>
    <col min="11778" max="11778" width="11.7109375" style="1" customWidth="1"/>
    <col min="11779" max="11779" width="19.42578125" style="1" customWidth="1"/>
    <col min="11780" max="11780" width="11.5703125" style="1" customWidth="1"/>
    <col min="11781" max="11781" width="47.7109375" style="1" customWidth="1"/>
    <col min="11782" max="11782" width="19.42578125" style="1" customWidth="1"/>
    <col min="11783" max="11783" width="42.42578125" style="1" customWidth="1"/>
    <col min="11784" max="11784" width="20.7109375" style="1" bestFit="1" customWidth="1"/>
    <col min="11785" max="12032" width="11.5703125" style="1"/>
    <col min="12033" max="12033" width="5.140625" style="1" bestFit="1" customWidth="1"/>
    <col min="12034" max="12034" width="11.7109375" style="1" customWidth="1"/>
    <col min="12035" max="12035" width="19.42578125" style="1" customWidth="1"/>
    <col min="12036" max="12036" width="11.5703125" style="1" customWidth="1"/>
    <col min="12037" max="12037" width="47.7109375" style="1" customWidth="1"/>
    <col min="12038" max="12038" width="19.42578125" style="1" customWidth="1"/>
    <col min="12039" max="12039" width="42.42578125" style="1" customWidth="1"/>
    <col min="12040" max="12040" width="20.7109375" style="1" bestFit="1" customWidth="1"/>
    <col min="12041" max="12288" width="11.5703125" style="1"/>
    <col min="12289" max="12289" width="5.140625" style="1" bestFit="1" customWidth="1"/>
    <col min="12290" max="12290" width="11.7109375" style="1" customWidth="1"/>
    <col min="12291" max="12291" width="19.42578125" style="1" customWidth="1"/>
    <col min="12292" max="12292" width="11.5703125" style="1" customWidth="1"/>
    <col min="12293" max="12293" width="47.7109375" style="1" customWidth="1"/>
    <col min="12294" max="12294" width="19.42578125" style="1" customWidth="1"/>
    <col min="12295" max="12295" width="42.42578125" style="1" customWidth="1"/>
    <col min="12296" max="12296" width="20.7109375" style="1" bestFit="1" customWidth="1"/>
    <col min="12297" max="12544" width="11.5703125" style="1"/>
    <col min="12545" max="12545" width="5.140625" style="1" bestFit="1" customWidth="1"/>
    <col min="12546" max="12546" width="11.7109375" style="1" customWidth="1"/>
    <col min="12547" max="12547" width="19.42578125" style="1" customWidth="1"/>
    <col min="12548" max="12548" width="11.5703125" style="1" customWidth="1"/>
    <col min="12549" max="12549" width="47.7109375" style="1" customWidth="1"/>
    <col min="12550" max="12550" width="19.42578125" style="1" customWidth="1"/>
    <col min="12551" max="12551" width="42.42578125" style="1" customWidth="1"/>
    <col min="12552" max="12552" width="20.7109375" style="1" bestFit="1" customWidth="1"/>
    <col min="12553" max="12800" width="11.5703125" style="1"/>
    <col min="12801" max="12801" width="5.140625" style="1" bestFit="1" customWidth="1"/>
    <col min="12802" max="12802" width="11.7109375" style="1" customWidth="1"/>
    <col min="12803" max="12803" width="19.42578125" style="1" customWidth="1"/>
    <col min="12804" max="12804" width="11.5703125" style="1" customWidth="1"/>
    <col min="12805" max="12805" width="47.7109375" style="1" customWidth="1"/>
    <col min="12806" max="12806" width="19.42578125" style="1" customWidth="1"/>
    <col min="12807" max="12807" width="42.42578125" style="1" customWidth="1"/>
    <col min="12808" max="12808" width="20.7109375" style="1" bestFit="1" customWidth="1"/>
    <col min="12809" max="13056" width="11.5703125" style="1"/>
    <col min="13057" max="13057" width="5.140625" style="1" bestFit="1" customWidth="1"/>
    <col min="13058" max="13058" width="11.7109375" style="1" customWidth="1"/>
    <col min="13059" max="13059" width="19.42578125" style="1" customWidth="1"/>
    <col min="13060" max="13060" width="11.5703125" style="1" customWidth="1"/>
    <col min="13061" max="13061" width="47.7109375" style="1" customWidth="1"/>
    <col min="13062" max="13062" width="19.42578125" style="1" customWidth="1"/>
    <col min="13063" max="13063" width="42.42578125" style="1" customWidth="1"/>
    <col min="13064" max="13064" width="20.7109375" style="1" bestFit="1" customWidth="1"/>
    <col min="13065" max="13312" width="11.5703125" style="1"/>
    <col min="13313" max="13313" width="5.140625" style="1" bestFit="1" customWidth="1"/>
    <col min="13314" max="13314" width="11.7109375" style="1" customWidth="1"/>
    <col min="13315" max="13315" width="19.42578125" style="1" customWidth="1"/>
    <col min="13316" max="13316" width="11.5703125" style="1" customWidth="1"/>
    <col min="13317" max="13317" width="47.7109375" style="1" customWidth="1"/>
    <col min="13318" max="13318" width="19.42578125" style="1" customWidth="1"/>
    <col min="13319" max="13319" width="42.42578125" style="1" customWidth="1"/>
    <col min="13320" max="13320" width="20.7109375" style="1" bestFit="1" customWidth="1"/>
    <col min="13321" max="13568" width="11.5703125" style="1"/>
    <col min="13569" max="13569" width="5.140625" style="1" bestFit="1" customWidth="1"/>
    <col min="13570" max="13570" width="11.7109375" style="1" customWidth="1"/>
    <col min="13571" max="13571" width="19.42578125" style="1" customWidth="1"/>
    <col min="13572" max="13572" width="11.5703125" style="1" customWidth="1"/>
    <col min="13573" max="13573" width="47.7109375" style="1" customWidth="1"/>
    <col min="13574" max="13574" width="19.42578125" style="1" customWidth="1"/>
    <col min="13575" max="13575" width="42.42578125" style="1" customWidth="1"/>
    <col min="13576" max="13576" width="20.7109375" style="1" bestFit="1" customWidth="1"/>
    <col min="13577" max="13824" width="11.5703125" style="1"/>
    <col min="13825" max="13825" width="5.140625" style="1" bestFit="1" customWidth="1"/>
    <col min="13826" max="13826" width="11.7109375" style="1" customWidth="1"/>
    <col min="13827" max="13827" width="19.42578125" style="1" customWidth="1"/>
    <col min="13828" max="13828" width="11.5703125" style="1" customWidth="1"/>
    <col min="13829" max="13829" width="47.7109375" style="1" customWidth="1"/>
    <col min="13830" max="13830" width="19.42578125" style="1" customWidth="1"/>
    <col min="13831" max="13831" width="42.42578125" style="1" customWidth="1"/>
    <col min="13832" max="13832" width="20.7109375" style="1" bestFit="1" customWidth="1"/>
    <col min="13833" max="14080" width="11.5703125" style="1"/>
    <col min="14081" max="14081" width="5.140625" style="1" bestFit="1" customWidth="1"/>
    <col min="14082" max="14082" width="11.7109375" style="1" customWidth="1"/>
    <col min="14083" max="14083" width="19.42578125" style="1" customWidth="1"/>
    <col min="14084" max="14084" width="11.5703125" style="1" customWidth="1"/>
    <col min="14085" max="14085" width="47.7109375" style="1" customWidth="1"/>
    <col min="14086" max="14086" width="19.42578125" style="1" customWidth="1"/>
    <col min="14087" max="14087" width="42.42578125" style="1" customWidth="1"/>
    <col min="14088" max="14088" width="20.7109375" style="1" bestFit="1" customWidth="1"/>
    <col min="14089" max="14336" width="11.5703125" style="1"/>
    <col min="14337" max="14337" width="5.140625" style="1" bestFit="1" customWidth="1"/>
    <col min="14338" max="14338" width="11.7109375" style="1" customWidth="1"/>
    <col min="14339" max="14339" width="19.42578125" style="1" customWidth="1"/>
    <col min="14340" max="14340" width="11.5703125" style="1" customWidth="1"/>
    <col min="14341" max="14341" width="47.7109375" style="1" customWidth="1"/>
    <col min="14342" max="14342" width="19.42578125" style="1" customWidth="1"/>
    <col min="14343" max="14343" width="42.42578125" style="1" customWidth="1"/>
    <col min="14344" max="14344" width="20.7109375" style="1" bestFit="1" customWidth="1"/>
    <col min="14345" max="14592" width="11.5703125" style="1"/>
    <col min="14593" max="14593" width="5.140625" style="1" bestFit="1" customWidth="1"/>
    <col min="14594" max="14594" width="11.7109375" style="1" customWidth="1"/>
    <col min="14595" max="14595" width="19.42578125" style="1" customWidth="1"/>
    <col min="14596" max="14596" width="11.5703125" style="1" customWidth="1"/>
    <col min="14597" max="14597" width="47.7109375" style="1" customWidth="1"/>
    <col min="14598" max="14598" width="19.42578125" style="1" customWidth="1"/>
    <col min="14599" max="14599" width="42.42578125" style="1" customWidth="1"/>
    <col min="14600" max="14600" width="20.7109375" style="1" bestFit="1" customWidth="1"/>
    <col min="14601" max="14848" width="11.5703125" style="1"/>
    <col min="14849" max="14849" width="5.140625" style="1" bestFit="1" customWidth="1"/>
    <col min="14850" max="14850" width="11.7109375" style="1" customWidth="1"/>
    <col min="14851" max="14851" width="19.42578125" style="1" customWidth="1"/>
    <col min="14852" max="14852" width="11.5703125" style="1" customWidth="1"/>
    <col min="14853" max="14853" width="47.7109375" style="1" customWidth="1"/>
    <col min="14854" max="14854" width="19.42578125" style="1" customWidth="1"/>
    <col min="14855" max="14855" width="42.42578125" style="1" customWidth="1"/>
    <col min="14856" max="14856" width="20.7109375" style="1" bestFit="1" customWidth="1"/>
    <col min="14857" max="15104" width="11.5703125" style="1"/>
    <col min="15105" max="15105" width="5.140625" style="1" bestFit="1" customWidth="1"/>
    <col min="15106" max="15106" width="11.7109375" style="1" customWidth="1"/>
    <col min="15107" max="15107" width="19.42578125" style="1" customWidth="1"/>
    <col min="15108" max="15108" width="11.5703125" style="1" customWidth="1"/>
    <col min="15109" max="15109" width="47.7109375" style="1" customWidth="1"/>
    <col min="15110" max="15110" width="19.42578125" style="1" customWidth="1"/>
    <col min="15111" max="15111" width="42.42578125" style="1" customWidth="1"/>
    <col min="15112" max="15112" width="20.7109375" style="1" bestFit="1" customWidth="1"/>
    <col min="15113" max="15360" width="11.5703125" style="1"/>
    <col min="15361" max="15361" width="5.140625" style="1" bestFit="1" customWidth="1"/>
    <col min="15362" max="15362" width="11.7109375" style="1" customWidth="1"/>
    <col min="15363" max="15363" width="19.42578125" style="1" customWidth="1"/>
    <col min="15364" max="15364" width="11.5703125" style="1" customWidth="1"/>
    <col min="15365" max="15365" width="47.7109375" style="1" customWidth="1"/>
    <col min="15366" max="15366" width="19.42578125" style="1" customWidth="1"/>
    <col min="15367" max="15367" width="42.42578125" style="1" customWidth="1"/>
    <col min="15368" max="15368" width="20.7109375" style="1" bestFit="1" customWidth="1"/>
    <col min="15369" max="15616" width="11.5703125" style="1"/>
    <col min="15617" max="15617" width="5.140625" style="1" bestFit="1" customWidth="1"/>
    <col min="15618" max="15618" width="11.7109375" style="1" customWidth="1"/>
    <col min="15619" max="15619" width="19.42578125" style="1" customWidth="1"/>
    <col min="15620" max="15620" width="11.5703125" style="1" customWidth="1"/>
    <col min="15621" max="15621" width="47.7109375" style="1" customWidth="1"/>
    <col min="15622" max="15622" width="19.42578125" style="1" customWidth="1"/>
    <col min="15623" max="15623" width="42.42578125" style="1" customWidth="1"/>
    <col min="15624" max="15624" width="20.7109375" style="1" bestFit="1" customWidth="1"/>
    <col min="15625" max="15872" width="11.5703125" style="1"/>
    <col min="15873" max="15873" width="5.140625" style="1" bestFit="1" customWidth="1"/>
    <col min="15874" max="15874" width="11.7109375" style="1" customWidth="1"/>
    <col min="15875" max="15875" width="19.42578125" style="1" customWidth="1"/>
    <col min="15876" max="15876" width="11.5703125" style="1" customWidth="1"/>
    <col min="15877" max="15877" width="47.7109375" style="1" customWidth="1"/>
    <col min="15878" max="15878" width="19.42578125" style="1" customWidth="1"/>
    <col min="15879" max="15879" width="42.42578125" style="1" customWidth="1"/>
    <col min="15880" max="15880" width="20.7109375" style="1" bestFit="1" customWidth="1"/>
    <col min="15881" max="16128" width="11.5703125" style="1"/>
    <col min="16129" max="16129" width="5.140625" style="1" bestFit="1" customWidth="1"/>
    <col min="16130" max="16130" width="11.7109375" style="1" customWidth="1"/>
    <col min="16131" max="16131" width="19.42578125" style="1" customWidth="1"/>
    <col min="16132" max="16132" width="11.5703125" style="1" customWidth="1"/>
    <col min="16133" max="16133" width="47.7109375" style="1" customWidth="1"/>
    <col min="16134" max="16134" width="19.42578125" style="1" customWidth="1"/>
    <col min="16135" max="16135" width="42.42578125" style="1" customWidth="1"/>
    <col min="16136" max="16136" width="20.7109375" style="1" bestFit="1" customWidth="1"/>
    <col min="16137" max="16384" width="11.5703125" style="1"/>
  </cols>
  <sheetData>
    <row r="1" spans="1:8" x14ac:dyDescent="0.6">
      <c r="A1" s="164" t="s">
        <v>199</v>
      </c>
      <c r="B1" s="165"/>
      <c r="C1" s="165"/>
      <c r="D1" s="165"/>
      <c r="E1" s="165"/>
      <c r="F1" s="165"/>
      <c r="G1" s="165"/>
      <c r="H1" s="166"/>
    </row>
    <row r="2" spans="1:8" ht="18.75" customHeight="1" x14ac:dyDescent="0.6">
      <c r="A2" s="167" t="s">
        <v>200</v>
      </c>
      <c r="B2" s="62" t="s">
        <v>201</v>
      </c>
      <c r="C2" s="62" t="s">
        <v>202</v>
      </c>
      <c r="D2" s="62" t="s">
        <v>203</v>
      </c>
      <c r="E2" s="62" t="s">
        <v>40</v>
      </c>
      <c r="F2" s="62" t="s">
        <v>204</v>
      </c>
      <c r="G2" s="62" t="s">
        <v>205</v>
      </c>
      <c r="H2" s="63" t="s">
        <v>206</v>
      </c>
    </row>
    <row r="3" spans="1:8" ht="130.5" x14ac:dyDescent="0.6">
      <c r="A3" s="168"/>
      <c r="B3" s="3" t="s">
        <v>207</v>
      </c>
      <c r="C3" s="3" t="s">
        <v>208</v>
      </c>
      <c r="D3" s="3" t="s">
        <v>209</v>
      </c>
      <c r="E3" s="65" t="s">
        <v>210</v>
      </c>
      <c r="F3" s="65" t="s">
        <v>211</v>
      </c>
      <c r="G3" s="65" t="s">
        <v>212</v>
      </c>
      <c r="H3" s="37" t="s">
        <v>213</v>
      </c>
    </row>
    <row r="4" spans="1:8" ht="87" x14ac:dyDescent="0.6">
      <c r="A4" s="168"/>
      <c r="B4" s="3" t="s">
        <v>214</v>
      </c>
      <c r="C4" s="3" t="s">
        <v>215</v>
      </c>
      <c r="D4" s="3" t="s">
        <v>216</v>
      </c>
      <c r="E4" s="65" t="s">
        <v>217</v>
      </c>
      <c r="F4" s="3" t="s">
        <v>218</v>
      </c>
      <c r="G4" s="65" t="s">
        <v>219</v>
      </c>
      <c r="H4" s="37" t="s">
        <v>220</v>
      </c>
    </row>
    <row r="5" spans="1:8" ht="108.75" x14ac:dyDescent="0.6">
      <c r="A5" s="168"/>
      <c r="B5" s="3" t="s">
        <v>221</v>
      </c>
      <c r="C5" s="3" t="s">
        <v>222</v>
      </c>
      <c r="D5" s="3" t="s">
        <v>223</v>
      </c>
      <c r="E5" s="65" t="s">
        <v>224</v>
      </c>
      <c r="F5" s="3" t="s">
        <v>225</v>
      </c>
      <c r="G5" s="65" t="s">
        <v>226</v>
      </c>
      <c r="H5" s="37" t="s">
        <v>227</v>
      </c>
    </row>
    <row r="6" spans="1:8" ht="87" x14ac:dyDescent="0.6">
      <c r="A6" s="168"/>
      <c r="B6" s="58" t="s">
        <v>228</v>
      </c>
      <c r="C6" s="3" t="s">
        <v>229</v>
      </c>
      <c r="D6" s="3" t="s">
        <v>230</v>
      </c>
      <c r="E6" s="65" t="s">
        <v>231</v>
      </c>
      <c r="F6" s="3" t="s">
        <v>232</v>
      </c>
      <c r="G6" s="65" t="s">
        <v>233</v>
      </c>
      <c r="H6" s="37" t="s">
        <v>234</v>
      </c>
    </row>
    <row r="7" spans="1:8" ht="108.75" x14ac:dyDescent="0.6">
      <c r="A7" s="168"/>
      <c r="B7" s="3" t="s">
        <v>235</v>
      </c>
      <c r="C7" s="3" t="s">
        <v>236</v>
      </c>
      <c r="D7" s="3" t="s">
        <v>237</v>
      </c>
      <c r="E7" s="65" t="s">
        <v>238</v>
      </c>
      <c r="F7" s="3"/>
      <c r="G7" s="3" t="s">
        <v>239</v>
      </c>
      <c r="H7" s="37" t="s">
        <v>240</v>
      </c>
    </row>
    <row r="8" spans="1:8" ht="87" x14ac:dyDescent="0.6">
      <c r="A8" s="168"/>
      <c r="B8" s="3" t="s">
        <v>241</v>
      </c>
      <c r="C8" s="3" t="s">
        <v>242</v>
      </c>
      <c r="D8" s="3" t="s">
        <v>243</v>
      </c>
      <c r="E8" s="65" t="s">
        <v>244</v>
      </c>
      <c r="F8" s="3"/>
      <c r="G8" s="59" t="s">
        <v>245</v>
      </c>
      <c r="H8" s="37" t="s">
        <v>246</v>
      </c>
    </row>
    <row r="9" spans="1:8" ht="152.25" x14ac:dyDescent="0.6">
      <c r="A9" s="168"/>
      <c r="B9" s="3" t="s">
        <v>247</v>
      </c>
      <c r="C9" s="3" t="s">
        <v>248</v>
      </c>
      <c r="D9" s="3"/>
      <c r="E9" s="65"/>
      <c r="F9" s="3"/>
      <c r="G9" s="3" t="s">
        <v>249</v>
      </c>
      <c r="H9" s="37"/>
    </row>
    <row r="10" spans="1:8" ht="65.25" x14ac:dyDescent="0.6">
      <c r="A10" s="168"/>
      <c r="B10" s="66" t="s">
        <v>250</v>
      </c>
      <c r="C10" s="66"/>
      <c r="D10" s="66"/>
      <c r="E10" s="60"/>
      <c r="F10" s="66"/>
      <c r="G10" s="66" t="s">
        <v>251</v>
      </c>
      <c r="H10" s="61"/>
    </row>
    <row r="11" spans="1:8" ht="6" customHeight="1" x14ac:dyDescent="0.6">
      <c r="A11" s="169"/>
      <c r="B11" s="169"/>
      <c r="C11" s="169"/>
      <c r="D11" s="169"/>
      <c r="E11" s="169"/>
      <c r="F11" s="169"/>
      <c r="G11" s="169"/>
      <c r="H11" s="169"/>
    </row>
    <row r="12" spans="1:8" ht="22.5" thickBot="1" x14ac:dyDescent="0.65">
      <c r="A12" s="170" t="s">
        <v>252</v>
      </c>
      <c r="B12" s="171"/>
      <c r="C12" s="171"/>
      <c r="D12" s="171"/>
      <c r="E12" s="171"/>
      <c r="F12" s="171"/>
      <c r="G12" s="171"/>
      <c r="H12" s="172"/>
    </row>
  </sheetData>
  <mergeCells count="4">
    <mergeCell ref="A1:H1"/>
    <mergeCell ref="A2:A10"/>
    <mergeCell ref="A11:H11"/>
    <mergeCell ref="A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1"/>
  <sheetViews>
    <sheetView tabSelected="1" zoomScale="80" zoomScaleNormal="80" workbookViewId="0">
      <selection activeCell="AG21" sqref="AG21"/>
    </sheetView>
  </sheetViews>
  <sheetFormatPr baseColWidth="10" defaultColWidth="11.42578125" defaultRowHeight="15" x14ac:dyDescent="0.25"/>
  <cols>
    <col min="1" max="1" width="18.7109375" customWidth="1"/>
    <col min="2" max="2" width="31" customWidth="1"/>
    <col min="3" max="3" width="6.140625" customWidth="1"/>
    <col min="4" max="4" width="4.42578125" customWidth="1"/>
    <col min="5" max="5" width="4.5703125" customWidth="1"/>
    <col min="6" max="6" width="5.42578125" customWidth="1"/>
    <col min="7" max="7" width="13" customWidth="1"/>
    <col min="9" max="9" width="24.42578125" customWidth="1"/>
    <col min="12" max="12" width="21.140625" customWidth="1"/>
    <col min="13" max="13" width="20.42578125" customWidth="1"/>
    <col min="14" max="14" width="26.140625" customWidth="1"/>
    <col min="15" max="15" width="15.85546875" customWidth="1"/>
    <col min="16" max="16" width="14.85546875" customWidth="1"/>
    <col min="17" max="17" width="24" customWidth="1"/>
    <col min="25" max="25" width="18.28515625" customWidth="1"/>
    <col min="26" max="26" width="15.42578125" customWidth="1"/>
    <col min="27" max="27" width="22.140625" customWidth="1"/>
    <col min="28" max="28" width="18" customWidth="1"/>
    <col min="29" max="29" width="25.140625" customWidth="1"/>
    <col min="30" max="30" width="21.28515625" customWidth="1"/>
    <col min="31" max="31" width="15.85546875" customWidth="1"/>
    <col min="32" max="32" width="18.140625" customWidth="1"/>
    <col min="33" max="33" width="19.140625" customWidth="1"/>
  </cols>
  <sheetData>
    <row r="1" spans="1:33" ht="29.25" customHeight="1" x14ac:dyDescent="0.25">
      <c r="A1" s="95"/>
      <c r="B1" s="95"/>
      <c r="C1" s="96" t="s">
        <v>262</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8"/>
      <c r="AF1" s="105" t="s">
        <v>268</v>
      </c>
      <c r="AG1" s="105"/>
    </row>
    <row r="2" spans="1:33" ht="24" customHeight="1" x14ac:dyDescent="0.25">
      <c r="A2" s="95"/>
      <c r="B2" s="95"/>
      <c r="C2" s="99"/>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1"/>
      <c r="AF2" s="105" t="s">
        <v>263</v>
      </c>
      <c r="AG2" s="105"/>
    </row>
    <row r="3" spans="1:33" ht="29.25" customHeight="1" x14ac:dyDescent="0.25">
      <c r="A3" s="95"/>
      <c r="B3" s="95"/>
      <c r="C3" s="102"/>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4"/>
      <c r="AF3" s="105" t="s">
        <v>264</v>
      </c>
      <c r="AG3" s="105"/>
    </row>
    <row r="4" spans="1:33" s="71" customFormat="1" ht="15.75" customHeight="1" x14ac:dyDescent="0.25">
      <c r="A4" s="91" t="s">
        <v>0</v>
      </c>
      <c r="B4" s="91"/>
      <c r="C4" s="91"/>
      <c r="D4" s="91"/>
      <c r="E4" s="91"/>
      <c r="F4" s="91"/>
      <c r="G4" s="91"/>
      <c r="H4" s="91"/>
      <c r="I4" s="91"/>
      <c r="J4" s="91"/>
      <c r="K4" s="91"/>
      <c r="L4" s="91"/>
      <c r="M4" s="67"/>
      <c r="N4" s="67"/>
      <c r="O4" s="67"/>
      <c r="P4" s="67"/>
      <c r="Q4" s="68"/>
      <c r="R4" s="68"/>
      <c r="S4" s="68"/>
      <c r="T4" s="68"/>
      <c r="U4" s="68"/>
      <c r="V4" s="68"/>
      <c r="W4" s="68"/>
      <c r="X4" s="68"/>
      <c r="Y4" s="69"/>
      <c r="Z4" s="69"/>
      <c r="AA4" s="69"/>
      <c r="AB4" s="69"/>
      <c r="AC4" s="69"/>
      <c r="AD4" s="69"/>
      <c r="AE4" s="69"/>
      <c r="AF4" s="70"/>
    </row>
    <row r="5" spans="1:33" s="71" customFormat="1" ht="21" customHeight="1" x14ac:dyDescent="0.25">
      <c r="A5" s="72" t="s">
        <v>1</v>
      </c>
      <c r="B5" s="93" t="s">
        <v>67</v>
      </c>
      <c r="C5" s="93"/>
      <c r="D5" s="93"/>
      <c r="E5" s="93"/>
      <c r="F5" s="93"/>
      <c r="G5" s="93"/>
      <c r="H5" s="93"/>
      <c r="I5" s="93"/>
      <c r="J5" s="93"/>
      <c r="K5" s="93" t="s">
        <v>68</v>
      </c>
      <c r="L5" s="93"/>
      <c r="M5" s="93"/>
      <c r="N5" s="67"/>
      <c r="O5" s="92" t="s">
        <v>331</v>
      </c>
      <c r="P5" s="92"/>
      <c r="Q5" s="92"/>
      <c r="R5" s="92"/>
      <c r="S5" s="67"/>
      <c r="T5" s="67"/>
      <c r="U5" s="67"/>
      <c r="V5" s="67"/>
      <c r="W5" s="72"/>
      <c r="X5" s="69"/>
      <c r="Y5" s="72"/>
      <c r="Z5" s="72"/>
      <c r="AA5" s="72"/>
      <c r="AB5" s="72"/>
      <c r="AC5" s="72"/>
      <c r="AD5" s="72"/>
      <c r="AE5" s="72"/>
      <c r="AF5" s="70"/>
    </row>
    <row r="6" spans="1:33" s="71" customFormat="1" ht="24" customHeight="1" x14ac:dyDescent="0.25">
      <c r="A6" s="72" t="s">
        <v>64</v>
      </c>
      <c r="B6" s="93" t="s">
        <v>332</v>
      </c>
      <c r="C6" s="93"/>
      <c r="D6" s="93"/>
      <c r="E6" s="93"/>
      <c r="F6" s="93"/>
      <c r="G6" s="93"/>
      <c r="H6" s="93"/>
      <c r="I6" s="93"/>
      <c r="J6" s="93"/>
      <c r="K6" s="93" t="s">
        <v>333</v>
      </c>
      <c r="L6" s="93"/>
      <c r="M6" s="93"/>
      <c r="N6" s="67"/>
      <c r="O6" s="67"/>
      <c r="P6" s="67"/>
      <c r="Q6" s="67"/>
      <c r="R6" s="67"/>
      <c r="S6" s="67"/>
      <c r="T6" s="67"/>
      <c r="U6" s="67"/>
      <c r="V6" s="67"/>
      <c r="W6" s="72"/>
      <c r="X6" s="69"/>
      <c r="Y6" s="72"/>
      <c r="Z6" s="72"/>
      <c r="AA6" s="72"/>
      <c r="AB6" s="72"/>
      <c r="AC6" s="72"/>
      <c r="AD6" s="72"/>
      <c r="AE6" s="72"/>
      <c r="AF6" s="70"/>
    </row>
    <row r="7" spans="1:33" s="76" customFormat="1" ht="34.5" customHeight="1" x14ac:dyDescent="0.25">
      <c r="A7" s="94" t="s">
        <v>7</v>
      </c>
      <c r="B7" s="94" t="s">
        <v>8</v>
      </c>
      <c r="C7" s="90" t="s">
        <v>42</v>
      </c>
      <c r="D7" s="90"/>
      <c r="E7" s="90"/>
      <c r="F7" s="90"/>
      <c r="G7" s="94" t="s">
        <v>9</v>
      </c>
      <c r="H7" s="94" t="s">
        <v>10</v>
      </c>
      <c r="I7" s="94" t="s">
        <v>11</v>
      </c>
      <c r="J7" s="94" t="s">
        <v>12</v>
      </c>
      <c r="K7" s="94" t="s">
        <v>299</v>
      </c>
      <c r="L7" s="90" t="s">
        <v>2</v>
      </c>
      <c r="M7" s="90"/>
      <c r="N7" s="90" t="s">
        <v>15</v>
      </c>
      <c r="O7" s="90" t="s">
        <v>3</v>
      </c>
      <c r="P7" s="90"/>
      <c r="Q7" s="90"/>
      <c r="R7" s="90" t="s">
        <v>4</v>
      </c>
      <c r="S7" s="90"/>
      <c r="T7" s="90"/>
      <c r="U7" s="90"/>
      <c r="V7" s="90"/>
      <c r="W7" s="90"/>
      <c r="X7" s="90"/>
      <c r="Y7" s="74" t="s">
        <v>5</v>
      </c>
      <c r="Z7" s="90" t="s">
        <v>6</v>
      </c>
      <c r="AA7" s="90"/>
      <c r="AB7" s="90"/>
      <c r="AC7" s="90"/>
      <c r="AD7" s="90"/>
      <c r="AE7" s="90"/>
      <c r="AF7" s="106" t="s">
        <v>60</v>
      </c>
      <c r="AG7" s="106" t="s">
        <v>65</v>
      </c>
    </row>
    <row r="8" spans="1:33" s="70" customFormat="1" ht="108.75" customHeight="1" x14ac:dyDescent="0.25">
      <c r="A8" s="94"/>
      <c r="B8" s="94"/>
      <c r="C8" s="73" t="s">
        <v>43</v>
      </c>
      <c r="D8" s="73" t="s">
        <v>66</v>
      </c>
      <c r="E8" s="73" t="s">
        <v>44</v>
      </c>
      <c r="F8" s="73" t="s">
        <v>45</v>
      </c>
      <c r="G8" s="94"/>
      <c r="H8" s="94"/>
      <c r="I8" s="94"/>
      <c r="J8" s="94"/>
      <c r="K8" s="94"/>
      <c r="L8" s="77" t="s">
        <v>13</v>
      </c>
      <c r="M8" s="77" t="s">
        <v>14</v>
      </c>
      <c r="N8" s="90"/>
      <c r="O8" s="77" t="s">
        <v>16</v>
      </c>
      <c r="P8" s="77" t="s">
        <v>17</v>
      </c>
      <c r="Q8" s="77" t="s">
        <v>18</v>
      </c>
      <c r="R8" s="77" t="s">
        <v>19</v>
      </c>
      <c r="S8" s="77" t="s">
        <v>20</v>
      </c>
      <c r="T8" s="77" t="s">
        <v>21</v>
      </c>
      <c r="U8" s="77" t="s">
        <v>22</v>
      </c>
      <c r="V8" s="77" t="s">
        <v>23</v>
      </c>
      <c r="W8" s="77" t="s">
        <v>24</v>
      </c>
      <c r="X8" s="77" t="s">
        <v>25</v>
      </c>
      <c r="Y8" s="77" t="s">
        <v>26</v>
      </c>
      <c r="Z8" s="75" t="s">
        <v>27</v>
      </c>
      <c r="AA8" s="75" t="s">
        <v>28</v>
      </c>
      <c r="AB8" s="75" t="s">
        <v>261</v>
      </c>
      <c r="AC8" s="75" t="s">
        <v>29</v>
      </c>
      <c r="AD8" s="75" t="s">
        <v>30</v>
      </c>
      <c r="AE8" s="75" t="s">
        <v>31</v>
      </c>
      <c r="AF8" s="106"/>
      <c r="AG8" s="106"/>
    </row>
    <row r="9" spans="1:33" ht="216.95" customHeight="1" x14ac:dyDescent="0.25">
      <c r="A9" s="78" t="s">
        <v>32</v>
      </c>
      <c r="B9" s="80" t="s">
        <v>309</v>
      </c>
      <c r="C9" s="78">
        <v>18</v>
      </c>
      <c r="D9" s="78">
        <v>25</v>
      </c>
      <c r="E9" s="78"/>
      <c r="F9" s="78"/>
      <c r="G9" s="89" t="s">
        <v>269</v>
      </c>
      <c r="H9" s="80" t="s">
        <v>270</v>
      </c>
      <c r="I9" s="80" t="s">
        <v>253</v>
      </c>
      <c r="J9" s="80" t="s">
        <v>34</v>
      </c>
      <c r="K9" s="89">
        <v>6</v>
      </c>
      <c r="L9" s="80" t="s">
        <v>300</v>
      </c>
      <c r="M9" s="80" t="s">
        <v>36</v>
      </c>
      <c r="N9" s="80" t="s">
        <v>287</v>
      </c>
      <c r="O9" s="79" t="s">
        <v>275</v>
      </c>
      <c r="P9" s="80" t="s">
        <v>271</v>
      </c>
      <c r="Q9" s="79" t="s">
        <v>296</v>
      </c>
      <c r="R9" s="78">
        <v>2</v>
      </c>
      <c r="S9" s="78">
        <v>4</v>
      </c>
      <c r="T9" s="78">
        <v>4</v>
      </c>
      <c r="U9" s="78" t="str">
        <f t="shared" ref="U9:U15" si="0">IF(AND(T9&gt;=24,T9&lt;=40),"Muy Alto",IF(AND(20&gt;=T9,10&lt;=T9),"Alto",IF(AND(8&gt;=T9,6&lt;=T9),"Medio",IF(T9&lt;=4,"Bajo","-"))))</f>
        <v>Bajo</v>
      </c>
      <c r="V9" s="78">
        <v>25</v>
      </c>
      <c r="W9" s="78">
        <f t="shared" ref="W9:W15" si="1">T9*V9</f>
        <v>100</v>
      </c>
      <c r="X9" s="78" t="str">
        <f t="shared" ref="X9:X15" si="2">IF(AND(W9&gt;=600,W9&lt;=4000),"I",IF(AND(500&gt;=W9,150&lt;=W9),"II",IF(AND(120&gt;=W9,40&lt;=W9),"III",IF(W9&lt;=20,"IV","-"))))</f>
        <v>III</v>
      </c>
      <c r="Y9" s="79" t="str">
        <f t="shared" ref="Y9:Y15" si="3">IF(X9="I","No Aceptable",IF(X9="II","No es Aceptable o Aceptable con control específico",IF(X9="III","Mejorable",IF(X9=0,"","Aceptable"))))</f>
        <v>Mejorable</v>
      </c>
      <c r="Z9" s="78" t="s">
        <v>39</v>
      </c>
      <c r="AA9" s="79" t="s">
        <v>35</v>
      </c>
      <c r="AB9" s="79" t="s">
        <v>310</v>
      </c>
      <c r="AC9" s="79" t="s">
        <v>288</v>
      </c>
      <c r="AD9" s="78" t="s">
        <v>35</v>
      </c>
      <c r="AE9" s="78" t="s">
        <v>276</v>
      </c>
      <c r="AF9" s="79" t="s">
        <v>259</v>
      </c>
      <c r="AG9" s="88" t="s">
        <v>311</v>
      </c>
    </row>
    <row r="10" spans="1:33" ht="94.5" customHeight="1" x14ac:dyDescent="0.25">
      <c r="A10" s="78" t="s">
        <v>32</v>
      </c>
      <c r="B10" s="80" t="s">
        <v>309</v>
      </c>
      <c r="C10" s="78">
        <v>18</v>
      </c>
      <c r="D10" s="78">
        <v>25</v>
      </c>
      <c r="E10" s="78"/>
      <c r="F10" s="78"/>
      <c r="G10" s="80" t="s">
        <v>269</v>
      </c>
      <c r="H10" s="80" t="s">
        <v>270</v>
      </c>
      <c r="I10" s="80" t="s">
        <v>254</v>
      </c>
      <c r="J10" s="78" t="s">
        <v>34</v>
      </c>
      <c r="K10" s="80">
        <v>1</v>
      </c>
      <c r="L10" s="80" t="s">
        <v>312</v>
      </c>
      <c r="M10" s="80" t="s">
        <v>46</v>
      </c>
      <c r="N10" s="80" t="s">
        <v>255</v>
      </c>
      <c r="O10" s="78" t="s">
        <v>35</v>
      </c>
      <c r="P10" s="78" t="s">
        <v>35</v>
      </c>
      <c r="Q10" s="78" t="s">
        <v>35</v>
      </c>
      <c r="R10" s="78">
        <v>6</v>
      </c>
      <c r="S10" s="78">
        <v>2</v>
      </c>
      <c r="T10" s="78">
        <f t="shared" ref="T10:T14" si="4">+R10*S10</f>
        <v>12</v>
      </c>
      <c r="U10" s="78" t="str">
        <f t="shared" si="0"/>
        <v>Alto</v>
      </c>
      <c r="V10" s="78">
        <v>10</v>
      </c>
      <c r="W10" s="78">
        <f t="shared" si="1"/>
        <v>120</v>
      </c>
      <c r="X10" s="78" t="str">
        <f t="shared" si="2"/>
        <v>III</v>
      </c>
      <c r="Y10" s="79" t="str">
        <f t="shared" si="3"/>
        <v>Mejorable</v>
      </c>
      <c r="Z10" s="78" t="s">
        <v>35</v>
      </c>
      <c r="AA10" s="78" t="s">
        <v>35</v>
      </c>
      <c r="AB10" s="78" t="s">
        <v>35</v>
      </c>
      <c r="AC10" s="79" t="s">
        <v>313</v>
      </c>
      <c r="AD10" s="78" t="s">
        <v>35</v>
      </c>
      <c r="AE10" s="78" t="s">
        <v>61</v>
      </c>
      <c r="AF10" s="79" t="s">
        <v>259</v>
      </c>
      <c r="AG10" s="88" t="s">
        <v>314</v>
      </c>
    </row>
    <row r="11" spans="1:33" ht="124.5" customHeight="1" x14ac:dyDescent="0.25">
      <c r="A11" s="78" t="s">
        <v>32</v>
      </c>
      <c r="B11" s="80" t="s">
        <v>309</v>
      </c>
      <c r="C11" s="78">
        <v>18</v>
      </c>
      <c r="D11" s="78">
        <v>25</v>
      </c>
      <c r="E11" s="78"/>
      <c r="F11" s="78"/>
      <c r="G11" s="80" t="s">
        <v>269</v>
      </c>
      <c r="H11" s="80" t="s">
        <v>270</v>
      </c>
      <c r="I11" s="80" t="s">
        <v>254</v>
      </c>
      <c r="J11" s="78" t="s">
        <v>34</v>
      </c>
      <c r="K11" s="80" t="s">
        <v>286</v>
      </c>
      <c r="L11" s="81" t="s">
        <v>315</v>
      </c>
      <c r="M11" s="81" t="s">
        <v>47</v>
      </c>
      <c r="N11" s="82" t="s">
        <v>48</v>
      </c>
      <c r="O11" s="79" t="s">
        <v>316</v>
      </c>
      <c r="P11" s="78" t="s">
        <v>35</v>
      </c>
      <c r="Q11" s="79" t="s">
        <v>277</v>
      </c>
      <c r="R11" s="78">
        <v>2</v>
      </c>
      <c r="S11" s="78">
        <v>2</v>
      </c>
      <c r="T11" s="78">
        <v>2</v>
      </c>
      <c r="U11" s="78" t="str">
        <f t="shared" si="0"/>
        <v>Bajo</v>
      </c>
      <c r="V11" s="78">
        <v>10</v>
      </c>
      <c r="W11" s="78">
        <f t="shared" si="1"/>
        <v>20</v>
      </c>
      <c r="X11" s="78" t="str">
        <f t="shared" si="2"/>
        <v>IV</v>
      </c>
      <c r="Y11" s="79" t="str">
        <f t="shared" si="3"/>
        <v>Aceptable</v>
      </c>
      <c r="Z11" s="78" t="s">
        <v>35</v>
      </c>
      <c r="AA11" s="78" t="s">
        <v>35</v>
      </c>
      <c r="AB11" s="78" t="s">
        <v>35</v>
      </c>
      <c r="AC11" s="81" t="s">
        <v>317</v>
      </c>
      <c r="AD11" s="78" t="s">
        <v>35</v>
      </c>
      <c r="AE11" s="78" t="s">
        <v>276</v>
      </c>
      <c r="AF11" s="79" t="s">
        <v>259</v>
      </c>
      <c r="AG11" s="88" t="s">
        <v>318</v>
      </c>
    </row>
    <row r="12" spans="1:33" ht="216.95" customHeight="1" x14ac:dyDescent="0.25">
      <c r="A12" s="78" t="s">
        <v>32</v>
      </c>
      <c r="B12" s="80" t="s">
        <v>309</v>
      </c>
      <c r="C12" s="78">
        <v>18</v>
      </c>
      <c r="D12" s="78">
        <v>25</v>
      </c>
      <c r="E12" s="78"/>
      <c r="F12" s="78"/>
      <c r="G12" s="80" t="s">
        <v>269</v>
      </c>
      <c r="H12" s="80" t="s">
        <v>270</v>
      </c>
      <c r="I12" s="80" t="s">
        <v>254</v>
      </c>
      <c r="J12" s="78" t="s">
        <v>34</v>
      </c>
      <c r="K12" s="80" t="s">
        <v>286</v>
      </c>
      <c r="L12" s="79" t="s">
        <v>319</v>
      </c>
      <c r="M12" s="81" t="s">
        <v>38</v>
      </c>
      <c r="N12" s="82" t="s">
        <v>49</v>
      </c>
      <c r="O12" s="79" t="s">
        <v>272</v>
      </c>
      <c r="P12" s="79" t="s">
        <v>320</v>
      </c>
      <c r="Q12" s="78" t="s">
        <v>35</v>
      </c>
      <c r="R12" s="78">
        <v>6</v>
      </c>
      <c r="S12" s="78">
        <v>4</v>
      </c>
      <c r="T12" s="78">
        <v>4</v>
      </c>
      <c r="U12" s="78" t="str">
        <f t="shared" si="0"/>
        <v>Bajo</v>
      </c>
      <c r="V12" s="78">
        <v>10</v>
      </c>
      <c r="W12" s="78">
        <f t="shared" si="1"/>
        <v>40</v>
      </c>
      <c r="X12" s="78" t="str">
        <f t="shared" si="2"/>
        <v>III</v>
      </c>
      <c r="Y12" s="79" t="str">
        <f t="shared" si="3"/>
        <v>Mejorable</v>
      </c>
      <c r="Z12" s="78" t="s">
        <v>35</v>
      </c>
      <c r="AA12" s="78" t="s">
        <v>35</v>
      </c>
      <c r="AB12" s="79" t="s">
        <v>301</v>
      </c>
      <c r="AC12" s="79" t="s">
        <v>289</v>
      </c>
      <c r="AD12" s="78" t="s">
        <v>35</v>
      </c>
      <c r="AE12" s="78" t="s">
        <v>61</v>
      </c>
      <c r="AF12" s="79" t="s">
        <v>259</v>
      </c>
      <c r="AG12" s="88" t="s">
        <v>334</v>
      </c>
    </row>
    <row r="13" spans="1:33" ht="216.95" customHeight="1" x14ac:dyDescent="0.25">
      <c r="A13" s="78" t="s">
        <v>32</v>
      </c>
      <c r="B13" s="80" t="s">
        <v>309</v>
      </c>
      <c r="C13" s="78">
        <v>18</v>
      </c>
      <c r="D13" s="78">
        <v>25</v>
      </c>
      <c r="E13" s="78"/>
      <c r="F13" s="78"/>
      <c r="G13" s="80" t="s">
        <v>269</v>
      </c>
      <c r="H13" s="80" t="s">
        <v>270</v>
      </c>
      <c r="I13" s="80" t="s">
        <v>254</v>
      </c>
      <c r="J13" s="78" t="s">
        <v>34</v>
      </c>
      <c r="K13" s="80">
        <v>4</v>
      </c>
      <c r="L13" s="81" t="s">
        <v>294</v>
      </c>
      <c r="M13" s="81" t="s">
        <v>50</v>
      </c>
      <c r="N13" s="82" t="s">
        <v>256</v>
      </c>
      <c r="O13" s="79" t="s">
        <v>290</v>
      </c>
      <c r="P13" s="79" t="s">
        <v>62</v>
      </c>
      <c r="Q13" s="79" t="s">
        <v>277</v>
      </c>
      <c r="R13" s="78">
        <v>2</v>
      </c>
      <c r="S13" s="78">
        <v>3</v>
      </c>
      <c r="T13" s="78">
        <v>4</v>
      </c>
      <c r="U13" s="78" t="str">
        <f t="shared" si="0"/>
        <v>Bajo</v>
      </c>
      <c r="V13" s="78">
        <v>25</v>
      </c>
      <c r="W13" s="78">
        <f t="shared" si="1"/>
        <v>100</v>
      </c>
      <c r="X13" s="78" t="str">
        <f t="shared" si="2"/>
        <v>III</v>
      </c>
      <c r="Y13" s="79" t="str">
        <f t="shared" si="3"/>
        <v>Mejorable</v>
      </c>
      <c r="Z13" s="78" t="s">
        <v>35</v>
      </c>
      <c r="AA13" s="78" t="s">
        <v>35</v>
      </c>
      <c r="AB13" s="78" t="s">
        <v>35</v>
      </c>
      <c r="AC13" s="79" t="s">
        <v>321</v>
      </c>
      <c r="AD13" s="78" t="s">
        <v>35</v>
      </c>
      <c r="AE13" s="78" t="s">
        <v>295</v>
      </c>
      <c r="AF13" s="79" t="s">
        <v>259</v>
      </c>
      <c r="AG13" s="88"/>
    </row>
    <row r="14" spans="1:33" ht="216.95" customHeight="1" x14ac:dyDescent="0.25">
      <c r="A14" s="78" t="s">
        <v>32</v>
      </c>
      <c r="B14" s="80" t="s">
        <v>309</v>
      </c>
      <c r="C14" s="78">
        <v>18</v>
      </c>
      <c r="D14" s="78">
        <v>25</v>
      </c>
      <c r="E14" s="78"/>
      <c r="F14" s="78"/>
      <c r="G14" s="80" t="s">
        <v>258</v>
      </c>
      <c r="H14" s="80" t="s">
        <v>270</v>
      </c>
      <c r="I14" s="80" t="s">
        <v>254</v>
      </c>
      <c r="J14" s="78" t="s">
        <v>34</v>
      </c>
      <c r="K14" s="80" t="s">
        <v>286</v>
      </c>
      <c r="L14" s="81" t="s">
        <v>297</v>
      </c>
      <c r="M14" s="81" t="s">
        <v>322</v>
      </c>
      <c r="N14" s="82" t="s">
        <v>51</v>
      </c>
      <c r="O14" s="78" t="s">
        <v>35</v>
      </c>
      <c r="P14" s="79"/>
      <c r="Q14" s="79" t="s">
        <v>291</v>
      </c>
      <c r="R14" s="78">
        <v>2</v>
      </c>
      <c r="S14" s="78">
        <v>1</v>
      </c>
      <c r="T14" s="78">
        <f t="shared" si="4"/>
        <v>2</v>
      </c>
      <c r="U14" s="78" t="str">
        <f t="shared" si="0"/>
        <v>Bajo</v>
      </c>
      <c r="V14" s="78">
        <v>100</v>
      </c>
      <c r="W14" s="78">
        <f t="shared" si="1"/>
        <v>200</v>
      </c>
      <c r="X14" s="78" t="str">
        <f t="shared" si="2"/>
        <v>II</v>
      </c>
      <c r="Y14" s="79" t="str">
        <f t="shared" si="3"/>
        <v>No es Aceptable o Aceptable con control específico</v>
      </c>
      <c r="Z14" s="78" t="s">
        <v>35</v>
      </c>
      <c r="AA14" s="78" t="s">
        <v>35</v>
      </c>
      <c r="AB14" s="79" t="s">
        <v>323</v>
      </c>
      <c r="AC14" s="79" t="s">
        <v>278</v>
      </c>
      <c r="AD14" s="78" t="s">
        <v>35</v>
      </c>
      <c r="AE14" s="78" t="s">
        <v>61</v>
      </c>
      <c r="AF14" s="79" t="s">
        <v>259</v>
      </c>
      <c r="AG14" s="88"/>
    </row>
    <row r="15" spans="1:33" ht="216.95" customHeight="1" x14ac:dyDescent="0.25">
      <c r="A15" s="78" t="s">
        <v>32</v>
      </c>
      <c r="B15" s="80" t="s">
        <v>309</v>
      </c>
      <c r="C15" s="78">
        <v>18</v>
      </c>
      <c r="D15" s="78">
        <v>25</v>
      </c>
      <c r="E15" s="78"/>
      <c r="F15" s="78"/>
      <c r="G15" s="80" t="s">
        <v>59</v>
      </c>
      <c r="H15" s="80" t="s">
        <v>33</v>
      </c>
      <c r="I15" s="80" t="s">
        <v>280</v>
      </c>
      <c r="J15" s="78" t="s">
        <v>34</v>
      </c>
      <c r="K15" s="80" t="s">
        <v>286</v>
      </c>
      <c r="L15" s="81" t="s">
        <v>302</v>
      </c>
      <c r="M15" s="81" t="s">
        <v>52</v>
      </c>
      <c r="N15" s="82" t="s">
        <v>53</v>
      </c>
      <c r="O15" s="78" t="s">
        <v>35</v>
      </c>
      <c r="P15" s="79" t="s">
        <v>292</v>
      </c>
      <c r="Q15" s="79" t="s">
        <v>279</v>
      </c>
      <c r="R15" s="78">
        <v>2</v>
      </c>
      <c r="S15" s="78">
        <v>4</v>
      </c>
      <c r="T15" s="78">
        <v>2</v>
      </c>
      <c r="U15" s="78" t="str">
        <f t="shared" si="0"/>
        <v>Bajo</v>
      </c>
      <c r="V15" s="78">
        <v>60</v>
      </c>
      <c r="W15" s="78">
        <f t="shared" si="1"/>
        <v>120</v>
      </c>
      <c r="X15" s="78" t="str">
        <f t="shared" si="2"/>
        <v>III</v>
      </c>
      <c r="Y15" s="79" t="str">
        <f t="shared" si="3"/>
        <v>Mejorable</v>
      </c>
      <c r="Z15" s="78" t="s">
        <v>35</v>
      </c>
      <c r="AA15" s="78" t="s">
        <v>35</v>
      </c>
      <c r="AB15" s="78" t="s">
        <v>35</v>
      </c>
      <c r="AC15" s="79" t="s">
        <v>63</v>
      </c>
      <c r="AD15" s="78" t="s">
        <v>35</v>
      </c>
      <c r="AE15" s="78" t="s">
        <v>34</v>
      </c>
      <c r="AF15" s="79" t="s">
        <v>259</v>
      </c>
      <c r="AG15" s="88" t="s">
        <v>335</v>
      </c>
    </row>
    <row r="16" spans="1:33" ht="216.95" customHeight="1" x14ac:dyDescent="0.25">
      <c r="A16" s="78" t="s">
        <v>32</v>
      </c>
      <c r="B16" s="80" t="s">
        <v>309</v>
      </c>
      <c r="C16" s="78">
        <v>11</v>
      </c>
      <c r="D16" s="78">
        <v>13</v>
      </c>
      <c r="E16" s="83"/>
      <c r="F16" s="83"/>
      <c r="G16" s="80" t="s">
        <v>54</v>
      </c>
      <c r="H16" s="80" t="s">
        <v>281</v>
      </c>
      <c r="I16" s="79" t="s">
        <v>58</v>
      </c>
      <c r="J16" s="78" t="s">
        <v>37</v>
      </c>
      <c r="K16" s="89" t="s">
        <v>286</v>
      </c>
      <c r="L16" s="81" t="s">
        <v>324</v>
      </c>
      <c r="M16" s="81" t="s">
        <v>52</v>
      </c>
      <c r="N16" s="82" t="s">
        <v>303</v>
      </c>
      <c r="O16" s="78" t="s">
        <v>35</v>
      </c>
      <c r="P16" s="79" t="s">
        <v>35</v>
      </c>
      <c r="Q16" s="173" t="s">
        <v>338</v>
      </c>
      <c r="R16" s="78">
        <v>2</v>
      </c>
      <c r="S16" s="78">
        <v>4</v>
      </c>
      <c r="T16" s="78">
        <f t="shared" ref="T16:T20" si="5">+R16*S16</f>
        <v>8</v>
      </c>
      <c r="U16" s="78" t="str">
        <f t="shared" ref="U16:U20" si="6">IF(AND(T16&gt;=24,T16&lt;=40),"Muy Alto",IF(AND(20&gt;=T16,10&lt;=T16),"Alto",IF(AND(8&gt;=T16,6&lt;=T16),"Medio",IF(T16&lt;=4,"Bajo","-"))))</f>
        <v>Medio</v>
      </c>
      <c r="V16" s="78">
        <v>60</v>
      </c>
      <c r="W16" s="78">
        <f t="shared" ref="W16:W19" si="7">T16*V16</f>
        <v>480</v>
      </c>
      <c r="X16" s="78" t="str">
        <f t="shared" ref="X16:X20" si="8">IF(AND(W16&gt;=600,W16&lt;=4000),"I",IF(AND(500&gt;=W16,150&lt;=W16),"II",IF(AND(120&gt;=W16,40&lt;=W16),"III",IF(W16&lt;=20,"IV","-"))))</f>
        <v>II</v>
      </c>
      <c r="Y16" s="79" t="str">
        <f t="shared" ref="Y16:Y20" si="9">IF(X16="I","No Aceptable",IF(X16="II","No es Aceptable o Aceptable con control específico",IF(X16="III","Mejorable",IF(X16=0,"","Aceptable"))))</f>
        <v>No es Aceptable o Aceptable con control específico</v>
      </c>
      <c r="Z16" s="78" t="s">
        <v>35</v>
      </c>
      <c r="AA16" s="78" t="s">
        <v>35</v>
      </c>
      <c r="AB16" s="78" t="s">
        <v>35</v>
      </c>
      <c r="AC16" s="173" t="s">
        <v>337</v>
      </c>
      <c r="AD16" s="78" t="s">
        <v>35</v>
      </c>
      <c r="AE16" s="78" t="s">
        <v>61</v>
      </c>
      <c r="AF16" s="79" t="s">
        <v>259</v>
      </c>
      <c r="AG16" s="88" t="s">
        <v>336</v>
      </c>
    </row>
    <row r="17" spans="1:33" ht="103.5" customHeight="1" x14ac:dyDescent="0.25">
      <c r="A17" s="78" t="s">
        <v>32</v>
      </c>
      <c r="B17" s="80" t="s">
        <v>309</v>
      </c>
      <c r="C17" s="78">
        <v>9</v>
      </c>
      <c r="D17" s="84">
        <v>18</v>
      </c>
      <c r="E17" s="83"/>
      <c r="F17" s="83"/>
      <c r="G17" s="80" t="s">
        <v>54</v>
      </c>
      <c r="H17" s="80" t="s">
        <v>41</v>
      </c>
      <c r="I17" s="79" t="s">
        <v>58</v>
      </c>
      <c r="J17" s="78" t="s">
        <v>37</v>
      </c>
      <c r="K17" s="89" t="s">
        <v>286</v>
      </c>
      <c r="L17" s="81" t="s">
        <v>325</v>
      </c>
      <c r="M17" s="81" t="s">
        <v>50</v>
      </c>
      <c r="N17" s="82" t="s">
        <v>326</v>
      </c>
      <c r="O17" s="78" t="s">
        <v>35</v>
      </c>
      <c r="P17" s="78" t="s">
        <v>35</v>
      </c>
      <c r="Q17" s="173" t="s">
        <v>338</v>
      </c>
      <c r="R17" s="78">
        <v>6</v>
      </c>
      <c r="S17" s="78">
        <v>2</v>
      </c>
      <c r="T17" s="78">
        <v>8</v>
      </c>
      <c r="U17" s="78" t="str">
        <f t="shared" si="6"/>
        <v>Medio</v>
      </c>
      <c r="V17" s="78">
        <v>60</v>
      </c>
      <c r="W17" s="78">
        <f t="shared" si="7"/>
        <v>480</v>
      </c>
      <c r="X17" s="78" t="str">
        <f t="shared" si="8"/>
        <v>II</v>
      </c>
      <c r="Y17" s="79" t="str">
        <f t="shared" si="9"/>
        <v>No es Aceptable o Aceptable con control específico</v>
      </c>
      <c r="Z17" s="78" t="s">
        <v>35</v>
      </c>
      <c r="AA17" s="78" t="s">
        <v>35</v>
      </c>
      <c r="AB17" s="78" t="s">
        <v>35</v>
      </c>
      <c r="AC17" s="79" t="s">
        <v>304</v>
      </c>
      <c r="AD17" s="78" t="s">
        <v>35</v>
      </c>
      <c r="AE17" s="78" t="s">
        <v>61</v>
      </c>
      <c r="AF17" s="79" t="s">
        <v>259</v>
      </c>
      <c r="AG17" s="88" t="s">
        <v>329</v>
      </c>
    </row>
    <row r="18" spans="1:33" ht="78.75" customHeight="1" x14ac:dyDescent="0.25">
      <c r="A18" s="78" t="s">
        <v>32</v>
      </c>
      <c r="B18" s="80" t="s">
        <v>309</v>
      </c>
      <c r="C18" s="78">
        <v>18</v>
      </c>
      <c r="D18" s="78">
        <v>25</v>
      </c>
      <c r="E18" s="83"/>
      <c r="F18" s="83"/>
      <c r="G18" s="80" t="s">
        <v>54</v>
      </c>
      <c r="H18" s="80" t="s">
        <v>282</v>
      </c>
      <c r="I18" s="79" t="s">
        <v>283</v>
      </c>
      <c r="J18" s="78" t="s">
        <v>37</v>
      </c>
      <c r="K18" s="89">
        <v>8.5</v>
      </c>
      <c r="L18" s="81" t="s">
        <v>55</v>
      </c>
      <c r="M18" s="81" t="s">
        <v>56</v>
      </c>
      <c r="N18" s="82" t="s">
        <v>57</v>
      </c>
      <c r="O18" s="85" t="s">
        <v>35</v>
      </c>
      <c r="P18" s="85" t="s">
        <v>327</v>
      </c>
      <c r="Q18" s="84" t="s">
        <v>35</v>
      </c>
      <c r="R18" s="78">
        <v>6</v>
      </c>
      <c r="S18" s="78">
        <v>2</v>
      </c>
      <c r="T18" s="78">
        <v>8</v>
      </c>
      <c r="U18" s="78" t="str">
        <f t="shared" si="6"/>
        <v>Medio</v>
      </c>
      <c r="V18" s="78">
        <v>25</v>
      </c>
      <c r="W18" s="78">
        <f t="shared" si="7"/>
        <v>200</v>
      </c>
      <c r="X18" s="78" t="str">
        <f t="shared" si="8"/>
        <v>II</v>
      </c>
      <c r="Y18" s="79" t="str">
        <f>IF(X18="I","No Aceptable",IF(X18="II","No es Aceptable o Aceptable con control específico",IF(X18="III","Mejorable",IF(X18=0,"","Aceptable"))))</f>
        <v>No es Aceptable o Aceptable con control específico</v>
      </c>
      <c r="Z18" s="84" t="s">
        <v>35</v>
      </c>
      <c r="AA18" s="84" t="s">
        <v>35</v>
      </c>
      <c r="AB18" s="84" t="s">
        <v>35</v>
      </c>
      <c r="AC18" s="85" t="s">
        <v>328</v>
      </c>
      <c r="AD18" s="85" t="s">
        <v>35</v>
      </c>
      <c r="AE18" s="78" t="s">
        <v>61</v>
      </c>
      <c r="AF18" s="79" t="s">
        <v>259</v>
      </c>
      <c r="AG18" s="88" t="s">
        <v>329</v>
      </c>
    </row>
    <row r="19" spans="1:33" ht="94.5" customHeight="1" x14ac:dyDescent="0.25">
      <c r="A19" s="78" t="s">
        <v>32</v>
      </c>
      <c r="B19" s="80" t="s">
        <v>309</v>
      </c>
      <c r="C19" s="78">
        <v>18</v>
      </c>
      <c r="D19" s="78">
        <v>25</v>
      </c>
      <c r="E19" s="78"/>
      <c r="F19" s="78"/>
      <c r="G19" s="80" t="s">
        <v>258</v>
      </c>
      <c r="H19" s="80" t="s">
        <v>284</v>
      </c>
      <c r="I19" s="80" t="s">
        <v>253</v>
      </c>
      <c r="J19" s="78" t="s">
        <v>34</v>
      </c>
      <c r="K19" s="89">
        <v>8.5</v>
      </c>
      <c r="L19" s="81" t="s">
        <v>298</v>
      </c>
      <c r="M19" s="81" t="s">
        <v>40</v>
      </c>
      <c r="N19" s="82" t="s">
        <v>257</v>
      </c>
      <c r="O19" s="79" t="s">
        <v>35</v>
      </c>
      <c r="P19" s="80" t="s">
        <v>285</v>
      </c>
      <c r="Q19" s="80" t="s">
        <v>305</v>
      </c>
      <c r="R19" s="78">
        <v>6</v>
      </c>
      <c r="S19" s="78">
        <v>3</v>
      </c>
      <c r="T19" s="78">
        <v>8</v>
      </c>
      <c r="U19" s="78" t="str">
        <f t="shared" si="6"/>
        <v>Medio</v>
      </c>
      <c r="V19" s="78">
        <v>10</v>
      </c>
      <c r="W19" s="78">
        <f t="shared" si="7"/>
        <v>80</v>
      </c>
      <c r="X19" s="78" t="str">
        <f t="shared" si="8"/>
        <v>III</v>
      </c>
      <c r="Y19" s="79" t="str">
        <f t="shared" si="9"/>
        <v>Mejorable</v>
      </c>
      <c r="Z19" s="78" t="s">
        <v>260</v>
      </c>
      <c r="AA19" s="78" t="s">
        <v>35</v>
      </c>
      <c r="AB19" s="78" t="s">
        <v>35</v>
      </c>
      <c r="AC19" s="79" t="s">
        <v>293</v>
      </c>
      <c r="AD19" s="78" t="s">
        <v>35</v>
      </c>
      <c r="AE19" s="78" t="s">
        <v>276</v>
      </c>
      <c r="AF19" s="79" t="s">
        <v>259</v>
      </c>
      <c r="AG19" s="88" t="s">
        <v>306</v>
      </c>
    </row>
    <row r="20" spans="1:33" ht="117" customHeight="1" x14ac:dyDescent="0.25">
      <c r="A20" s="78" t="s">
        <v>32</v>
      </c>
      <c r="B20" s="80" t="s">
        <v>309</v>
      </c>
      <c r="C20" s="86">
        <v>18</v>
      </c>
      <c r="D20" s="86">
        <v>25</v>
      </c>
      <c r="E20" s="86"/>
      <c r="F20" s="86"/>
      <c r="G20" s="80" t="s">
        <v>273</v>
      </c>
      <c r="H20" s="80" t="s">
        <v>33</v>
      </c>
      <c r="I20" s="80" t="s">
        <v>274</v>
      </c>
      <c r="J20" s="86" t="s">
        <v>34</v>
      </c>
      <c r="K20" s="80" t="s">
        <v>286</v>
      </c>
      <c r="L20" s="87" t="s">
        <v>307</v>
      </c>
      <c r="M20" s="86" t="s">
        <v>201</v>
      </c>
      <c r="N20" s="87" t="s">
        <v>330</v>
      </c>
      <c r="O20" s="87" t="s">
        <v>35</v>
      </c>
      <c r="P20" s="87" t="s">
        <v>35</v>
      </c>
      <c r="Q20" s="87" t="s">
        <v>35</v>
      </c>
      <c r="R20" s="86">
        <v>2</v>
      </c>
      <c r="S20" s="86">
        <v>4</v>
      </c>
      <c r="T20" s="86">
        <f t="shared" si="5"/>
        <v>8</v>
      </c>
      <c r="U20" s="86" t="str">
        <f t="shared" si="6"/>
        <v>Medio</v>
      </c>
      <c r="V20" s="86">
        <v>10</v>
      </c>
      <c r="W20" s="86">
        <v>80</v>
      </c>
      <c r="X20" s="86" t="str">
        <f t="shared" si="8"/>
        <v>III</v>
      </c>
      <c r="Y20" s="79" t="str">
        <f t="shared" si="9"/>
        <v>Mejorable</v>
      </c>
      <c r="Z20" s="86" t="s">
        <v>35</v>
      </c>
      <c r="AA20" s="86" t="s">
        <v>35</v>
      </c>
      <c r="AB20" s="87" t="s">
        <v>35</v>
      </c>
      <c r="AC20" s="79" t="s">
        <v>308</v>
      </c>
      <c r="AD20" s="87" t="s">
        <v>35</v>
      </c>
      <c r="AE20" s="86" t="s">
        <v>61</v>
      </c>
      <c r="AF20" s="79" t="s">
        <v>259</v>
      </c>
      <c r="AG20" s="88" t="s">
        <v>329</v>
      </c>
    </row>
    <row r="21" spans="1:33" ht="117" customHeight="1" x14ac:dyDescent="0.25">
      <c r="A21" s="78" t="s">
        <v>32</v>
      </c>
      <c r="B21" s="80" t="s">
        <v>339</v>
      </c>
      <c r="C21" s="86">
        <v>1</v>
      </c>
      <c r="D21" s="86">
        <v>1</v>
      </c>
      <c r="E21" s="86"/>
      <c r="F21" s="86"/>
      <c r="G21" s="80" t="s">
        <v>340</v>
      </c>
      <c r="H21" s="80" t="s">
        <v>33</v>
      </c>
      <c r="I21" s="80" t="s">
        <v>341</v>
      </c>
      <c r="J21" s="86" t="s">
        <v>34</v>
      </c>
      <c r="K21" s="80">
        <v>2</v>
      </c>
      <c r="L21" s="80" t="s">
        <v>342</v>
      </c>
      <c r="M21" s="86" t="s">
        <v>343</v>
      </c>
      <c r="N21" s="87" t="s">
        <v>344</v>
      </c>
      <c r="O21" s="87" t="s">
        <v>35</v>
      </c>
      <c r="P21" s="87" t="s">
        <v>345</v>
      </c>
      <c r="Q21" s="87" t="s">
        <v>346</v>
      </c>
      <c r="R21" s="86">
        <v>2</v>
      </c>
      <c r="S21" s="86">
        <v>4</v>
      </c>
      <c r="T21" s="86">
        <f t="shared" ref="T21" si="10">+R21*S21</f>
        <v>8</v>
      </c>
      <c r="U21" s="86" t="str">
        <f t="shared" ref="U21" si="11">IF(AND(T21&gt;=24,T21&lt;=40),"Muy Alto",IF(AND(20&gt;=T21,10&lt;=T21),"Alto",IF(AND(8&gt;=T21,6&lt;=T21),"Medio",IF(T21&lt;=4,"Bajo","-"))))</f>
        <v>Medio</v>
      </c>
      <c r="V21" s="86">
        <v>10</v>
      </c>
      <c r="W21" s="86">
        <v>80</v>
      </c>
      <c r="X21" s="86" t="str">
        <f t="shared" ref="X21" si="12">IF(AND(W21&gt;=600,W21&lt;=4000),"I",IF(AND(500&gt;=W21,150&lt;=W21),"II",IF(AND(120&gt;=W21,40&lt;=W21),"III",IF(W21&lt;=20,"IV","-"))))</f>
        <v>III</v>
      </c>
      <c r="Y21" s="79" t="str">
        <f t="shared" ref="Y21" si="13">IF(X21="I","No Aceptable",IF(X21="II","No es Aceptable o Aceptable con control específico",IF(X21="III","Mejorable",IF(X21=0,"","Aceptable"))))</f>
        <v>Mejorable</v>
      </c>
      <c r="Z21" s="86" t="s">
        <v>35</v>
      </c>
      <c r="AA21" s="86" t="s">
        <v>35</v>
      </c>
      <c r="AB21" s="87" t="s">
        <v>35</v>
      </c>
      <c r="AC21" s="79" t="s">
        <v>347</v>
      </c>
      <c r="AD21" s="87" t="s">
        <v>35</v>
      </c>
      <c r="AE21" s="86" t="s">
        <v>61</v>
      </c>
      <c r="AF21" s="79" t="s">
        <v>348</v>
      </c>
      <c r="AG21" s="88" t="s">
        <v>349</v>
      </c>
    </row>
  </sheetData>
  <mergeCells count="26">
    <mergeCell ref="AF7:AF8"/>
    <mergeCell ref="AG7:AG8"/>
    <mergeCell ref="H7:H8"/>
    <mergeCell ref="I7:I8"/>
    <mergeCell ref="J7:J8"/>
    <mergeCell ref="K7:K8"/>
    <mergeCell ref="N7:N8"/>
    <mergeCell ref="Z7:AE7"/>
    <mergeCell ref="A1:B3"/>
    <mergeCell ref="C1:AE3"/>
    <mergeCell ref="AF1:AG1"/>
    <mergeCell ref="AF2:AG2"/>
    <mergeCell ref="AF3:AG3"/>
    <mergeCell ref="C7:F7"/>
    <mergeCell ref="A4:L4"/>
    <mergeCell ref="O5:R5"/>
    <mergeCell ref="B6:J6"/>
    <mergeCell ref="B5:J5"/>
    <mergeCell ref="L7:M7"/>
    <mergeCell ref="O7:Q7"/>
    <mergeCell ref="R7:X7"/>
    <mergeCell ref="K5:M5"/>
    <mergeCell ref="K6:M6"/>
    <mergeCell ref="A7:A8"/>
    <mergeCell ref="B7:B8"/>
    <mergeCell ref="G7:G8"/>
  </mergeCells>
  <conditionalFormatting sqref="Y9:Y20">
    <cfRule type="cellIs" dxfId="11" priority="17" operator="equal">
      <formula>"Aceptable"</formula>
    </cfRule>
    <cfRule type="cellIs" dxfId="10" priority="18" operator="equal">
      <formula>"Mejorable"</formula>
    </cfRule>
    <cfRule type="cellIs" dxfId="9" priority="19" operator="equal">
      <formula>"No es Aceptable o Aceptable con control específico"</formula>
    </cfRule>
    <cfRule type="cellIs" dxfId="8" priority="20" operator="equal">
      <formula>"No Aceptable"</formula>
    </cfRule>
  </conditionalFormatting>
  <conditionalFormatting sqref="AB14">
    <cfRule type="cellIs" dxfId="7" priority="5" operator="equal">
      <formula>"Aceptable"</formula>
    </cfRule>
    <cfRule type="cellIs" dxfId="6" priority="6" operator="equal">
      <formula>"Mejorable"</formula>
    </cfRule>
    <cfRule type="cellIs" dxfId="5" priority="7" operator="equal">
      <formula>"No es Aceptable o Aceptable con control específico"</formula>
    </cfRule>
    <cfRule type="cellIs" dxfId="4" priority="8" operator="equal">
      <formula>"No Aceptable"</formula>
    </cfRule>
  </conditionalFormatting>
  <conditionalFormatting sqref="Y21">
    <cfRule type="cellIs" dxfId="3" priority="1" operator="equal">
      <formula>"Aceptable"</formula>
    </cfRule>
    <cfRule type="cellIs" dxfId="2" priority="2" operator="equal">
      <formula>"Mejorable"</formula>
    </cfRule>
    <cfRule type="cellIs" dxfId="1" priority="3" operator="equal">
      <formula>"No es Aceptable o Aceptable con control específico"</formula>
    </cfRule>
    <cfRule type="cellIs" dxfId="0" priority="4" operator="equal">
      <formula>"No Aceptable"</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D60D8-3A13-4237-8D9E-50A43CB0811E}">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3" workbookViewId="0">
      <selection activeCell="A5" sqref="A5"/>
    </sheetView>
  </sheetViews>
  <sheetFormatPr baseColWidth="10" defaultRowHeight="21.75" x14ac:dyDescent="0.6"/>
  <cols>
    <col min="1" max="1" width="12.140625" style="1" customWidth="1"/>
    <col min="2" max="2" width="9.85546875" style="1" customWidth="1"/>
    <col min="3" max="3" width="61.140625" style="1" customWidth="1"/>
    <col min="4" max="257" width="11.5703125" style="1"/>
    <col min="258" max="258" width="8.85546875" style="1" customWidth="1"/>
    <col min="259" max="259" width="48.42578125" style="1" customWidth="1"/>
    <col min="260" max="513" width="11.5703125" style="1"/>
    <col min="514" max="514" width="8.85546875" style="1" customWidth="1"/>
    <col min="515" max="515" width="48.42578125" style="1" customWidth="1"/>
    <col min="516" max="769" width="11.5703125" style="1"/>
    <col min="770" max="770" width="8.85546875" style="1" customWidth="1"/>
    <col min="771" max="771" width="48.42578125" style="1" customWidth="1"/>
    <col min="772" max="1025" width="11.5703125" style="1"/>
    <col min="1026" max="1026" width="8.85546875" style="1" customWidth="1"/>
    <col min="1027" max="1027" width="48.42578125" style="1" customWidth="1"/>
    <col min="1028" max="1281" width="11.5703125" style="1"/>
    <col min="1282" max="1282" width="8.85546875" style="1" customWidth="1"/>
    <col min="1283" max="1283" width="48.42578125" style="1" customWidth="1"/>
    <col min="1284" max="1537" width="11.5703125" style="1"/>
    <col min="1538" max="1538" width="8.85546875" style="1" customWidth="1"/>
    <col min="1539" max="1539" width="48.42578125" style="1" customWidth="1"/>
    <col min="1540" max="1793" width="11.5703125" style="1"/>
    <col min="1794" max="1794" width="8.85546875" style="1" customWidth="1"/>
    <col min="1795" max="1795" width="48.42578125" style="1" customWidth="1"/>
    <col min="1796" max="2049" width="11.5703125" style="1"/>
    <col min="2050" max="2050" width="8.85546875" style="1" customWidth="1"/>
    <col min="2051" max="2051" width="48.42578125" style="1" customWidth="1"/>
    <col min="2052" max="2305" width="11.5703125" style="1"/>
    <col min="2306" max="2306" width="8.85546875" style="1" customWidth="1"/>
    <col min="2307" max="2307" width="48.42578125" style="1" customWidth="1"/>
    <col min="2308" max="2561" width="11.5703125" style="1"/>
    <col min="2562" max="2562" width="8.85546875" style="1" customWidth="1"/>
    <col min="2563" max="2563" width="48.42578125" style="1" customWidth="1"/>
    <col min="2564" max="2817" width="11.5703125" style="1"/>
    <col min="2818" max="2818" width="8.85546875" style="1" customWidth="1"/>
    <col min="2819" max="2819" width="48.42578125" style="1" customWidth="1"/>
    <col min="2820" max="3073" width="11.5703125" style="1"/>
    <col min="3074" max="3074" width="8.85546875" style="1" customWidth="1"/>
    <col min="3075" max="3075" width="48.42578125" style="1" customWidth="1"/>
    <col min="3076" max="3329" width="11.5703125" style="1"/>
    <col min="3330" max="3330" width="8.85546875" style="1" customWidth="1"/>
    <col min="3331" max="3331" width="48.42578125" style="1" customWidth="1"/>
    <col min="3332" max="3585" width="11.5703125" style="1"/>
    <col min="3586" max="3586" width="8.85546875" style="1" customWidth="1"/>
    <col min="3587" max="3587" width="48.42578125" style="1" customWidth="1"/>
    <col min="3588" max="3841" width="11.5703125" style="1"/>
    <col min="3842" max="3842" width="8.85546875" style="1" customWidth="1"/>
    <col min="3843" max="3843" width="48.42578125" style="1" customWidth="1"/>
    <col min="3844" max="4097" width="11.5703125" style="1"/>
    <col min="4098" max="4098" width="8.85546875" style="1" customWidth="1"/>
    <col min="4099" max="4099" width="48.42578125" style="1" customWidth="1"/>
    <col min="4100" max="4353" width="11.5703125" style="1"/>
    <col min="4354" max="4354" width="8.85546875" style="1" customWidth="1"/>
    <col min="4355" max="4355" width="48.42578125" style="1" customWidth="1"/>
    <col min="4356" max="4609" width="11.5703125" style="1"/>
    <col min="4610" max="4610" width="8.85546875" style="1" customWidth="1"/>
    <col min="4611" max="4611" width="48.42578125" style="1" customWidth="1"/>
    <col min="4612" max="4865" width="11.5703125" style="1"/>
    <col min="4866" max="4866" width="8.85546875" style="1" customWidth="1"/>
    <col min="4867" max="4867" width="48.42578125" style="1" customWidth="1"/>
    <col min="4868" max="5121" width="11.5703125" style="1"/>
    <col min="5122" max="5122" width="8.85546875" style="1" customWidth="1"/>
    <col min="5123" max="5123" width="48.42578125" style="1" customWidth="1"/>
    <col min="5124" max="5377" width="11.5703125" style="1"/>
    <col min="5378" max="5378" width="8.85546875" style="1" customWidth="1"/>
    <col min="5379" max="5379" width="48.42578125" style="1" customWidth="1"/>
    <col min="5380" max="5633" width="11.5703125" style="1"/>
    <col min="5634" max="5634" width="8.85546875" style="1" customWidth="1"/>
    <col min="5635" max="5635" width="48.42578125" style="1" customWidth="1"/>
    <col min="5636" max="5889" width="11.5703125" style="1"/>
    <col min="5890" max="5890" width="8.85546875" style="1" customWidth="1"/>
    <col min="5891" max="5891" width="48.42578125" style="1" customWidth="1"/>
    <col min="5892" max="6145" width="11.5703125" style="1"/>
    <col min="6146" max="6146" width="8.85546875" style="1" customWidth="1"/>
    <col min="6147" max="6147" width="48.42578125" style="1" customWidth="1"/>
    <col min="6148" max="6401" width="11.5703125" style="1"/>
    <col min="6402" max="6402" width="8.85546875" style="1" customWidth="1"/>
    <col min="6403" max="6403" width="48.42578125" style="1" customWidth="1"/>
    <col min="6404" max="6657" width="11.5703125" style="1"/>
    <col min="6658" max="6658" width="8.85546875" style="1" customWidth="1"/>
    <col min="6659" max="6659" width="48.42578125" style="1" customWidth="1"/>
    <col min="6660" max="6913" width="11.5703125" style="1"/>
    <col min="6914" max="6914" width="8.85546875" style="1" customWidth="1"/>
    <col min="6915" max="6915" width="48.42578125" style="1" customWidth="1"/>
    <col min="6916" max="7169" width="11.5703125" style="1"/>
    <col min="7170" max="7170" width="8.85546875" style="1" customWidth="1"/>
    <col min="7171" max="7171" width="48.42578125" style="1" customWidth="1"/>
    <col min="7172" max="7425" width="11.5703125" style="1"/>
    <col min="7426" max="7426" width="8.85546875" style="1" customWidth="1"/>
    <col min="7427" max="7427" width="48.42578125" style="1" customWidth="1"/>
    <col min="7428" max="7681" width="11.5703125" style="1"/>
    <col min="7682" max="7682" width="8.85546875" style="1" customWidth="1"/>
    <col min="7683" max="7683" width="48.42578125" style="1" customWidth="1"/>
    <col min="7684" max="7937" width="11.5703125" style="1"/>
    <col min="7938" max="7938" width="8.85546875" style="1" customWidth="1"/>
    <col min="7939" max="7939" width="48.42578125" style="1" customWidth="1"/>
    <col min="7940" max="8193" width="11.5703125" style="1"/>
    <col min="8194" max="8194" width="8.85546875" style="1" customWidth="1"/>
    <col min="8195" max="8195" width="48.42578125" style="1" customWidth="1"/>
    <col min="8196" max="8449" width="11.5703125" style="1"/>
    <col min="8450" max="8450" width="8.85546875" style="1" customWidth="1"/>
    <col min="8451" max="8451" width="48.42578125" style="1" customWidth="1"/>
    <col min="8452" max="8705" width="11.5703125" style="1"/>
    <col min="8706" max="8706" width="8.85546875" style="1" customWidth="1"/>
    <col min="8707" max="8707" width="48.42578125" style="1" customWidth="1"/>
    <col min="8708" max="8961" width="11.5703125" style="1"/>
    <col min="8962" max="8962" width="8.85546875" style="1" customWidth="1"/>
    <col min="8963" max="8963" width="48.42578125" style="1" customWidth="1"/>
    <col min="8964" max="9217" width="11.5703125" style="1"/>
    <col min="9218" max="9218" width="8.85546875" style="1" customWidth="1"/>
    <col min="9219" max="9219" width="48.42578125" style="1" customWidth="1"/>
    <col min="9220" max="9473" width="11.5703125" style="1"/>
    <col min="9474" max="9474" width="8.85546875" style="1" customWidth="1"/>
    <col min="9475" max="9475" width="48.42578125" style="1" customWidth="1"/>
    <col min="9476" max="9729" width="11.5703125" style="1"/>
    <col min="9730" max="9730" width="8.85546875" style="1" customWidth="1"/>
    <col min="9731" max="9731" width="48.42578125" style="1" customWidth="1"/>
    <col min="9732" max="9985" width="11.5703125" style="1"/>
    <col min="9986" max="9986" width="8.85546875" style="1" customWidth="1"/>
    <col min="9987" max="9987" width="48.42578125" style="1" customWidth="1"/>
    <col min="9988" max="10241" width="11.5703125" style="1"/>
    <col min="10242" max="10242" width="8.85546875" style="1" customWidth="1"/>
    <col min="10243" max="10243" width="48.42578125" style="1" customWidth="1"/>
    <col min="10244" max="10497" width="11.5703125" style="1"/>
    <col min="10498" max="10498" width="8.85546875" style="1" customWidth="1"/>
    <col min="10499" max="10499" width="48.42578125" style="1" customWidth="1"/>
    <col min="10500" max="10753" width="11.5703125" style="1"/>
    <col min="10754" max="10754" width="8.85546875" style="1" customWidth="1"/>
    <col min="10755" max="10755" width="48.42578125" style="1" customWidth="1"/>
    <col min="10756" max="11009" width="11.5703125" style="1"/>
    <col min="11010" max="11010" width="8.85546875" style="1" customWidth="1"/>
    <col min="11011" max="11011" width="48.42578125" style="1" customWidth="1"/>
    <col min="11012" max="11265" width="11.5703125" style="1"/>
    <col min="11266" max="11266" width="8.85546875" style="1" customWidth="1"/>
    <col min="11267" max="11267" width="48.42578125" style="1" customWidth="1"/>
    <col min="11268" max="11521" width="11.5703125" style="1"/>
    <col min="11522" max="11522" width="8.85546875" style="1" customWidth="1"/>
    <col min="11523" max="11523" width="48.42578125" style="1" customWidth="1"/>
    <col min="11524" max="11777" width="11.5703125" style="1"/>
    <col min="11778" max="11778" width="8.85546875" style="1" customWidth="1"/>
    <col min="11779" max="11779" width="48.42578125" style="1" customWidth="1"/>
    <col min="11780" max="12033" width="11.5703125" style="1"/>
    <col min="12034" max="12034" width="8.85546875" style="1" customWidth="1"/>
    <col min="12035" max="12035" width="48.42578125" style="1" customWidth="1"/>
    <col min="12036" max="12289" width="11.5703125" style="1"/>
    <col min="12290" max="12290" width="8.85546875" style="1" customWidth="1"/>
    <col min="12291" max="12291" width="48.42578125" style="1" customWidth="1"/>
    <col min="12292" max="12545" width="11.5703125" style="1"/>
    <col min="12546" max="12546" width="8.85546875" style="1" customWidth="1"/>
    <col min="12547" max="12547" width="48.42578125" style="1" customWidth="1"/>
    <col min="12548" max="12801" width="11.5703125" style="1"/>
    <col min="12802" max="12802" width="8.85546875" style="1" customWidth="1"/>
    <col min="12803" max="12803" width="48.42578125" style="1" customWidth="1"/>
    <col min="12804" max="13057" width="11.5703125" style="1"/>
    <col min="13058" max="13058" width="8.85546875" style="1" customWidth="1"/>
    <col min="13059" max="13059" width="48.42578125" style="1" customWidth="1"/>
    <col min="13060" max="13313" width="11.5703125" style="1"/>
    <col min="13314" max="13314" width="8.85546875" style="1" customWidth="1"/>
    <col min="13315" max="13315" width="48.42578125" style="1" customWidth="1"/>
    <col min="13316" max="13569" width="11.5703125" style="1"/>
    <col min="13570" max="13570" width="8.85546875" style="1" customWidth="1"/>
    <col min="13571" max="13571" width="48.42578125" style="1" customWidth="1"/>
    <col min="13572" max="13825" width="11.5703125" style="1"/>
    <col min="13826" max="13826" width="8.85546875" style="1" customWidth="1"/>
    <col min="13827" max="13827" width="48.42578125" style="1" customWidth="1"/>
    <col min="13828" max="14081" width="11.5703125" style="1"/>
    <col min="14082" max="14082" width="8.85546875" style="1" customWidth="1"/>
    <col min="14083" max="14083" width="48.42578125" style="1" customWidth="1"/>
    <col min="14084" max="14337" width="11.5703125" style="1"/>
    <col min="14338" max="14338" width="8.85546875" style="1" customWidth="1"/>
    <col min="14339" max="14339" width="48.42578125" style="1" customWidth="1"/>
    <col min="14340" max="14593" width="11.5703125" style="1"/>
    <col min="14594" max="14594" width="8.85546875" style="1" customWidth="1"/>
    <col min="14595" max="14595" width="48.42578125" style="1" customWidth="1"/>
    <col min="14596" max="14849" width="11.5703125" style="1"/>
    <col min="14850" max="14850" width="8.85546875" style="1" customWidth="1"/>
    <col min="14851" max="14851" width="48.42578125" style="1" customWidth="1"/>
    <col min="14852" max="15105" width="11.5703125" style="1"/>
    <col min="15106" max="15106" width="8.85546875" style="1" customWidth="1"/>
    <col min="15107" max="15107" width="48.42578125" style="1" customWidth="1"/>
    <col min="15108" max="15361" width="11.5703125" style="1"/>
    <col min="15362" max="15362" width="8.85546875" style="1" customWidth="1"/>
    <col min="15363" max="15363" width="48.42578125" style="1" customWidth="1"/>
    <col min="15364" max="15617" width="11.5703125" style="1"/>
    <col min="15618" max="15618" width="8.85546875" style="1" customWidth="1"/>
    <col min="15619" max="15619" width="48.42578125" style="1" customWidth="1"/>
    <col min="15620" max="15873" width="11.5703125" style="1"/>
    <col min="15874" max="15874" width="8.85546875" style="1" customWidth="1"/>
    <col min="15875" max="15875" width="48.42578125" style="1" customWidth="1"/>
    <col min="15876" max="16129" width="11.5703125" style="1"/>
    <col min="16130" max="16130" width="8.85546875" style="1" customWidth="1"/>
    <col min="16131" max="16131" width="48.42578125" style="1" customWidth="1"/>
    <col min="16132" max="16384" width="11.5703125" style="1"/>
  </cols>
  <sheetData>
    <row r="1" spans="1:3" x14ac:dyDescent="0.6">
      <c r="A1" s="107" t="s">
        <v>71</v>
      </c>
      <c r="B1" s="108"/>
      <c r="C1" s="109"/>
    </row>
    <row r="2" spans="1:3" ht="65.25" x14ac:dyDescent="0.6">
      <c r="A2" s="4" t="s">
        <v>70</v>
      </c>
      <c r="B2" s="5" t="s">
        <v>72</v>
      </c>
      <c r="C2" s="6" t="s">
        <v>73</v>
      </c>
    </row>
    <row r="3" spans="1:3" ht="108.75" x14ac:dyDescent="0.6">
      <c r="A3" s="7" t="s">
        <v>74</v>
      </c>
      <c r="B3" s="8">
        <v>10</v>
      </c>
      <c r="C3" s="9" t="s">
        <v>75</v>
      </c>
    </row>
    <row r="4" spans="1:3" ht="87" x14ac:dyDescent="0.6">
      <c r="A4" s="7" t="s">
        <v>76</v>
      </c>
      <c r="B4" s="8">
        <v>6</v>
      </c>
      <c r="C4" s="9" t="s">
        <v>77</v>
      </c>
    </row>
    <row r="5" spans="1:3" ht="87" x14ac:dyDescent="0.6">
      <c r="A5" s="7" t="s">
        <v>78</v>
      </c>
      <c r="B5" s="8">
        <v>2</v>
      </c>
      <c r="C5" s="9" t="s">
        <v>79</v>
      </c>
    </row>
    <row r="6" spans="1:3" ht="66" thickBot="1" x14ac:dyDescent="0.65">
      <c r="A6" s="10" t="s">
        <v>69</v>
      </c>
      <c r="B6" s="11" t="s">
        <v>80</v>
      </c>
      <c r="C6" s="12" t="s">
        <v>81</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F1" sqref="F1"/>
    </sheetView>
  </sheetViews>
  <sheetFormatPr baseColWidth="10" defaultRowHeight="54" customHeight="1" x14ac:dyDescent="0.25"/>
  <cols>
    <col min="1" max="1" width="17.42578125" customWidth="1"/>
    <col min="2" max="2" width="8.42578125" customWidth="1"/>
    <col min="3" max="3" width="51" customWidth="1"/>
    <col min="257" max="257" width="17.42578125" customWidth="1"/>
    <col min="258" max="258" width="8.42578125" customWidth="1"/>
    <col min="259" max="259" width="51" customWidth="1"/>
    <col min="513" max="513" width="17.42578125" customWidth="1"/>
    <col min="514" max="514" width="8.42578125" customWidth="1"/>
    <col min="515" max="515" width="51" customWidth="1"/>
    <col min="769" max="769" width="17.42578125" customWidth="1"/>
    <col min="770" max="770" width="8.42578125" customWidth="1"/>
    <col min="771" max="771" width="51" customWidth="1"/>
    <col min="1025" max="1025" width="17.42578125" customWidth="1"/>
    <col min="1026" max="1026" width="8.42578125" customWidth="1"/>
    <col min="1027" max="1027" width="51" customWidth="1"/>
    <col min="1281" max="1281" width="17.42578125" customWidth="1"/>
    <col min="1282" max="1282" width="8.42578125" customWidth="1"/>
    <col min="1283" max="1283" width="51" customWidth="1"/>
    <col min="1537" max="1537" width="17.42578125" customWidth="1"/>
    <col min="1538" max="1538" width="8.42578125" customWidth="1"/>
    <col min="1539" max="1539" width="51" customWidth="1"/>
    <col min="1793" max="1793" width="17.42578125" customWidth="1"/>
    <col min="1794" max="1794" width="8.42578125" customWidth="1"/>
    <col min="1795" max="1795" width="51" customWidth="1"/>
    <col min="2049" max="2049" width="17.42578125" customWidth="1"/>
    <col min="2050" max="2050" width="8.42578125" customWidth="1"/>
    <col min="2051" max="2051" width="51" customWidth="1"/>
    <col min="2305" max="2305" width="17.42578125" customWidth="1"/>
    <col min="2306" max="2306" width="8.42578125" customWidth="1"/>
    <col min="2307" max="2307" width="51" customWidth="1"/>
    <col min="2561" max="2561" width="17.42578125" customWidth="1"/>
    <col min="2562" max="2562" width="8.42578125" customWidth="1"/>
    <col min="2563" max="2563" width="51" customWidth="1"/>
    <col min="2817" max="2817" width="17.42578125" customWidth="1"/>
    <col min="2818" max="2818" width="8.42578125" customWidth="1"/>
    <col min="2819" max="2819" width="51" customWidth="1"/>
    <col min="3073" max="3073" width="17.42578125" customWidth="1"/>
    <col min="3074" max="3074" width="8.42578125" customWidth="1"/>
    <col min="3075" max="3075" width="51" customWidth="1"/>
    <col min="3329" max="3329" width="17.42578125" customWidth="1"/>
    <col min="3330" max="3330" width="8.42578125" customWidth="1"/>
    <col min="3331" max="3331" width="51" customWidth="1"/>
    <col min="3585" max="3585" width="17.42578125" customWidth="1"/>
    <col min="3586" max="3586" width="8.42578125" customWidth="1"/>
    <col min="3587" max="3587" width="51" customWidth="1"/>
    <col min="3841" max="3841" width="17.42578125" customWidth="1"/>
    <col min="3842" max="3842" width="8.42578125" customWidth="1"/>
    <col min="3843" max="3843" width="51" customWidth="1"/>
    <col min="4097" max="4097" width="17.42578125" customWidth="1"/>
    <col min="4098" max="4098" width="8.42578125" customWidth="1"/>
    <col min="4099" max="4099" width="51" customWidth="1"/>
    <col min="4353" max="4353" width="17.42578125" customWidth="1"/>
    <col min="4354" max="4354" width="8.42578125" customWidth="1"/>
    <col min="4355" max="4355" width="51" customWidth="1"/>
    <col min="4609" max="4609" width="17.42578125" customWidth="1"/>
    <col min="4610" max="4610" width="8.42578125" customWidth="1"/>
    <col min="4611" max="4611" width="51" customWidth="1"/>
    <col min="4865" max="4865" width="17.42578125" customWidth="1"/>
    <col min="4866" max="4866" width="8.42578125" customWidth="1"/>
    <col min="4867" max="4867" width="51" customWidth="1"/>
    <col min="5121" max="5121" width="17.42578125" customWidth="1"/>
    <col min="5122" max="5122" width="8.42578125" customWidth="1"/>
    <col min="5123" max="5123" width="51" customWidth="1"/>
    <col min="5377" max="5377" width="17.42578125" customWidth="1"/>
    <col min="5378" max="5378" width="8.42578125" customWidth="1"/>
    <col min="5379" max="5379" width="51" customWidth="1"/>
    <col min="5633" max="5633" width="17.42578125" customWidth="1"/>
    <col min="5634" max="5634" width="8.42578125" customWidth="1"/>
    <col min="5635" max="5635" width="51" customWidth="1"/>
    <col min="5889" max="5889" width="17.42578125" customWidth="1"/>
    <col min="5890" max="5890" width="8.42578125" customWidth="1"/>
    <col min="5891" max="5891" width="51" customWidth="1"/>
    <col min="6145" max="6145" width="17.42578125" customWidth="1"/>
    <col min="6146" max="6146" width="8.42578125" customWidth="1"/>
    <col min="6147" max="6147" width="51" customWidth="1"/>
    <col min="6401" max="6401" width="17.42578125" customWidth="1"/>
    <col min="6402" max="6402" width="8.42578125" customWidth="1"/>
    <col min="6403" max="6403" width="51" customWidth="1"/>
    <col min="6657" max="6657" width="17.42578125" customWidth="1"/>
    <col min="6658" max="6658" width="8.42578125" customWidth="1"/>
    <col min="6659" max="6659" width="51" customWidth="1"/>
    <col min="6913" max="6913" width="17.42578125" customWidth="1"/>
    <col min="6914" max="6914" width="8.42578125" customWidth="1"/>
    <col min="6915" max="6915" width="51" customWidth="1"/>
    <col min="7169" max="7169" width="17.42578125" customWidth="1"/>
    <col min="7170" max="7170" width="8.42578125" customWidth="1"/>
    <col min="7171" max="7171" width="51" customWidth="1"/>
    <col min="7425" max="7425" width="17.42578125" customWidth="1"/>
    <col min="7426" max="7426" width="8.42578125" customWidth="1"/>
    <col min="7427" max="7427" width="51" customWidth="1"/>
    <col min="7681" max="7681" width="17.42578125" customWidth="1"/>
    <col min="7682" max="7682" width="8.42578125" customWidth="1"/>
    <col min="7683" max="7683" width="51" customWidth="1"/>
    <col min="7937" max="7937" width="17.42578125" customWidth="1"/>
    <col min="7938" max="7938" width="8.42578125" customWidth="1"/>
    <col min="7939" max="7939" width="51" customWidth="1"/>
    <col min="8193" max="8193" width="17.42578125" customWidth="1"/>
    <col min="8194" max="8194" width="8.42578125" customWidth="1"/>
    <col min="8195" max="8195" width="51" customWidth="1"/>
    <col min="8449" max="8449" width="17.42578125" customWidth="1"/>
    <col min="8450" max="8450" width="8.42578125" customWidth="1"/>
    <col min="8451" max="8451" width="51" customWidth="1"/>
    <col min="8705" max="8705" width="17.42578125" customWidth="1"/>
    <col min="8706" max="8706" width="8.42578125" customWidth="1"/>
    <col min="8707" max="8707" width="51" customWidth="1"/>
    <col min="8961" max="8961" width="17.42578125" customWidth="1"/>
    <col min="8962" max="8962" width="8.42578125" customWidth="1"/>
    <col min="8963" max="8963" width="51" customWidth="1"/>
    <col min="9217" max="9217" width="17.42578125" customWidth="1"/>
    <col min="9218" max="9218" width="8.42578125" customWidth="1"/>
    <col min="9219" max="9219" width="51" customWidth="1"/>
    <col min="9473" max="9473" width="17.42578125" customWidth="1"/>
    <col min="9474" max="9474" width="8.42578125" customWidth="1"/>
    <col min="9475" max="9475" width="51" customWidth="1"/>
    <col min="9729" max="9729" width="17.42578125" customWidth="1"/>
    <col min="9730" max="9730" width="8.42578125" customWidth="1"/>
    <col min="9731" max="9731" width="51" customWidth="1"/>
    <col min="9985" max="9985" width="17.42578125" customWidth="1"/>
    <col min="9986" max="9986" width="8.42578125" customWidth="1"/>
    <col min="9987" max="9987" width="51" customWidth="1"/>
    <col min="10241" max="10241" width="17.42578125" customWidth="1"/>
    <col min="10242" max="10242" width="8.42578125" customWidth="1"/>
    <col min="10243" max="10243" width="51" customWidth="1"/>
    <col min="10497" max="10497" width="17.42578125" customWidth="1"/>
    <col min="10498" max="10498" width="8.42578125" customWidth="1"/>
    <col min="10499" max="10499" width="51" customWidth="1"/>
    <col min="10753" max="10753" width="17.42578125" customWidth="1"/>
    <col min="10754" max="10754" width="8.42578125" customWidth="1"/>
    <col min="10755" max="10755" width="51" customWidth="1"/>
    <col min="11009" max="11009" width="17.42578125" customWidth="1"/>
    <col min="11010" max="11010" width="8.42578125" customWidth="1"/>
    <col min="11011" max="11011" width="51" customWidth="1"/>
    <col min="11265" max="11265" width="17.42578125" customWidth="1"/>
    <col min="11266" max="11266" width="8.42578125" customWidth="1"/>
    <col min="11267" max="11267" width="51" customWidth="1"/>
    <col min="11521" max="11521" width="17.42578125" customWidth="1"/>
    <col min="11522" max="11522" width="8.42578125" customWidth="1"/>
    <col min="11523" max="11523" width="51" customWidth="1"/>
    <col min="11777" max="11777" width="17.42578125" customWidth="1"/>
    <col min="11778" max="11778" width="8.42578125" customWidth="1"/>
    <col min="11779" max="11779" width="51" customWidth="1"/>
    <col min="12033" max="12033" width="17.42578125" customWidth="1"/>
    <col min="12034" max="12034" width="8.42578125" customWidth="1"/>
    <col min="12035" max="12035" width="51" customWidth="1"/>
    <col min="12289" max="12289" width="17.42578125" customWidth="1"/>
    <col min="12290" max="12290" width="8.42578125" customWidth="1"/>
    <col min="12291" max="12291" width="51" customWidth="1"/>
    <col min="12545" max="12545" width="17.42578125" customWidth="1"/>
    <col min="12546" max="12546" width="8.42578125" customWidth="1"/>
    <col min="12547" max="12547" width="51" customWidth="1"/>
    <col min="12801" max="12801" width="17.42578125" customWidth="1"/>
    <col min="12802" max="12802" width="8.42578125" customWidth="1"/>
    <col min="12803" max="12803" width="51" customWidth="1"/>
    <col min="13057" max="13057" width="17.42578125" customWidth="1"/>
    <col min="13058" max="13058" width="8.42578125" customWidth="1"/>
    <col min="13059" max="13059" width="51" customWidth="1"/>
    <col min="13313" max="13313" width="17.42578125" customWidth="1"/>
    <col min="13314" max="13314" width="8.42578125" customWidth="1"/>
    <col min="13315" max="13315" width="51" customWidth="1"/>
    <col min="13569" max="13569" width="17.42578125" customWidth="1"/>
    <col min="13570" max="13570" width="8.42578125" customWidth="1"/>
    <col min="13571" max="13571" width="51" customWidth="1"/>
    <col min="13825" max="13825" width="17.42578125" customWidth="1"/>
    <col min="13826" max="13826" width="8.42578125" customWidth="1"/>
    <col min="13827" max="13827" width="51" customWidth="1"/>
    <col min="14081" max="14081" width="17.42578125" customWidth="1"/>
    <col min="14082" max="14082" width="8.42578125" customWidth="1"/>
    <col min="14083" max="14083" width="51" customWidth="1"/>
    <col min="14337" max="14337" width="17.42578125" customWidth="1"/>
    <col min="14338" max="14338" width="8.42578125" customWidth="1"/>
    <col min="14339" max="14339" width="51" customWidth="1"/>
    <col min="14593" max="14593" width="17.42578125" customWidth="1"/>
    <col min="14594" max="14594" width="8.42578125" customWidth="1"/>
    <col min="14595" max="14595" width="51" customWidth="1"/>
    <col min="14849" max="14849" width="17.42578125" customWidth="1"/>
    <col min="14850" max="14850" width="8.42578125" customWidth="1"/>
    <col min="14851" max="14851" width="51" customWidth="1"/>
    <col min="15105" max="15105" width="17.42578125" customWidth="1"/>
    <col min="15106" max="15106" width="8.42578125" customWidth="1"/>
    <col min="15107" max="15107" width="51" customWidth="1"/>
    <col min="15361" max="15361" width="17.42578125" customWidth="1"/>
    <col min="15362" max="15362" width="8.42578125" customWidth="1"/>
    <col min="15363" max="15363" width="51" customWidth="1"/>
    <col min="15617" max="15617" width="17.42578125" customWidth="1"/>
    <col min="15618" max="15618" width="8.42578125" customWidth="1"/>
    <col min="15619" max="15619" width="51" customWidth="1"/>
    <col min="15873" max="15873" width="17.42578125" customWidth="1"/>
    <col min="15874" max="15874" width="8.42578125" customWidth="1"/>
    <col min="15875" max="15875" width="51" customWidth="1"/>
    <col min="16129" max="16129" width="17.42578125" customWidth="1"/>
    <col min="16130" max="16130" width="8.42578125" customWidth="1"/>
    <col min="16131" max="16131" width="51" customWidth="1"/>
  </cols>
  <sheetData>
    <row r="1" spans="1:3" ht="54" customHeight="1" x14ac:dyDescent="0.6">
      <c r="A1" s="107" t="s">
        <v>82</v>
      </c>
      <c r="B1" s="108"/>
      <c r="C1" s="109"/>
    </row>
    <row r="2" spans="1:3" ht="54" customHeight="1" x14ac:dyDescent="0.25">
      <c r="A2" s="4" t="s">
        <v>83</v>
      </c>
      <c r="B2" s="5" t="s">
        <v>84</v>
      </c>
      <c r="C2" s="6" t="s">
        <v>73</v>
      </c>
    </row>
    <row r="3" spans="1:3" ht="54" customHeight="1" x14ac:dyDescent="0.25">
      <c r="A3" s="7" t="s">
        <v>85</v>
      </c>
      <c r="B3" s="8">
        <v>4</v>
      </c>
      <c r="C3" s="9" t="s">
        <v>86</v>
      </c>
    </row>
    <row r="4" spans="1:3" ht="54" customHeight="1" x14ac:dyDescent="0.25">
      <c r="A4" s="7" t="s">
        <v>87</v>
      </c>
      <c r="B4" s="8">
        <v>3</v>
      </c>
      <c r="C4" s="9" t="s">
        <v>88</v>
      </c>
    </row>
    <row r="5" spans="1:3" ht="54" customHeight="1" x14ac:dyDescent="0.25">
      <c r="A5" s="7" t="s">
        <v>89</v>
      </c>
      <c r="B5" s="8">
        <v>2</v>
      </c>
      <c r="C5" s="9" t="s">
        <v>90</v>
      </c>
    </row>
    <row r="6" spans="1:3" ht="54" customHeight="1" thickBot="1" x14ac:dyDescent="0.3">
      <c r="A6" s="10" t="s">
        <v>91</v>
      </c>
      <c r="B6" s="13">
        <v>1</v>
      </c>
      <c r="C6" s="12" t="s">
        <v>92</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topLeftCell="A4" workbookViewId="0">
      <selection activeCell="C11" sqref="C11:F11"/>
    </sheetView>
  </sheetViews>
  <sheetFormatPr baseColWidth="10" defaultRowHeight="21.75" x14ac:dyDescent="0.6"/>
  <cols>
    <col min="1" max="1" width="20.42578125" style="1" customWidth="1"/>
    <col min="2" max="2" width="12.140625" style="1" bestFit="1" customWidth="1"/>
    <col min="3" max="256" width="11.5703125" style="1"/>
    <col min="257" max="257" width="20.42578125" style="1" customWidth="1"/>
    <col min="258" max="258" width="12.140625" style="1" bestFit="1" customWidth="1"/>
    <col min="259" max="512" width="11.5703125" style="1"/>
    <col min="513" max="513" width="20.42578125" style="1" customWidth="1"/>
    <col min="514" max="514" width="12.140625" style="1" bestFit="1" customWidth="1"/>
    <col min="515" max="768" width="11.5703125" style="1"/>
    <col min="769" max="769" width="20.42578125" style="1" customWidth="1"/>
    <col min="770" max="770" width="12.140625" style="1" bestFit="1" customWidth="1"/>
    <col min="771" max="1024" width="11.5703125" style="1"/>
    <col min="1025" max="1025" width="20.42578125" style="1" customWidth="1"/>
    <col min="1026" max="1026" width="12.140625" style="1" bestFit="1" customWidth="1"/>
    <col min="1027" max="1280" width="11.5703125" style="1"/>
    <col min="1281" max="1281" width="20.42578125" style="1" customWidth="1"/>
    <col min="1282" max="1282" width="12.140625" style="1" bestFit="1" customWidth="1"/>
    <col min="1283" max="1536" width="11.5703125" style="1"/>
    <col min="1537" max="1537" width="20.42578125" style="1" customWidth="1"/>
    <col min="1538" max="1538" width="12.140625" style="1" bestFit="1" customWidth="1"/>
    <col min="1539" max="1792" width="11.5703125" style="1"/>
    <col min="1793" max="1793" width="20.42578125" style="1" customWidth="1"/>
    <col min="1794" max="1794" width="12.140625" style="1" bestFit="1" customWidth="1"/>
    <col min="1795" max="2048" width="11.5703125" style="1"/>
    <col min="2049" max="2049" width="20.42578125" style="1" customWidth="1"/>
    <col min="2050" max="2050" width="12.140625" style="1" bestFit="1" customWidth="1"/>
    <col min="2051" max="2304" width="11.5703125" style="1"/>
    <col min="2305" max="2305" width="20.42578125" style="1" customWidth="1"/>
    <col min="2306" max="2306" width="12.140625" style="1" bestFit="1" customWidth="1"/>
    <col min="2307" max="2560" width="11.5703125" style="1"/>
    <col min="2561" max="2561" width="20.42578125" style="1" customWidth="1"/>
    <col min="2562" max="2562" width="12.140625" style="1" bestFit="1" customWidth="1"/>
    <col min="2563" max="2816" width="11.5703125" style="1"/>
    <col min="2817" max="2817" width="20.42578125" style="1" customWidth="1"/>
    <col min="2818" max="2818" width="12.140625" style="1" bestFit="1" customWidth="1"/>
    <col min="2819" max="3072" width="11.5703125" style="1"/>
    <col min="3073" max="3073" width="20.42578125" style="1" customWidth="1"/>
    <col min="3074" max="3074" width="12.140625" style="1" bestFit="1" customWidth="1"/>
    <col min="3075" max="3328" width="11.5703125" style="1"/>
    <col min="3329" max="3329" width="20.42578125" style="1" customWidth="1"/>
    <col min="3330" max="3330" width="12.140625" style="1" bestFit="1" customWidth="1"/>
    <col min="3331" max="3584" width="11.5703125" style="1"/>
    <col min="3585" max="3585" width="20.42578125" style="1" customWidth="1"/>
    <col min="3586" max="3586" width="12.140625" style="1" bestFit="1" customWidth="1"/>
    <col min="3587" max="3840" width="11.5703125" style="1"/>
    <col min="3841" max="3841" width="20.42578125" style="1" customWidth="1"/>
    <col min="3842" max="3842" width="12.140625" style="1" bestFit="1" customWidth="1"/>
    <col min="3843" max="4096" width="11.5703125" style="1"/>
    <col min="4097" max="4097" width="20.42578125" style="1" customWidth="1"/>
    <col min="4098" max="4098" width="12.140625" style="1" bestFit="1" customWidth="1"/>
    <col min="4099" max="4352" width="11.5703125" style="1"/>
    <col min="4353" max="4353" width="20.42578125" style="1" customWidth="1"/>
    <col min="4354" max="4354" width="12.140625" style="1" bestFit="1" customWidth="1"/>
    <col min="4355" max="4608" width="11.5703125" style="1"/>
    <col min="4609" max="4609" width="20.42578125" style="1" customWidth="1"/>
    <col min="4610" max="4610" width="12.140625" style="1" bestFit="1" customWidth="1"/>
    <col min="4611" max="4864" width="11.5703125" style="1"/>
    <col min="4865" max="4865" width="20.42578125" style="1" customWidth="1"/>
    <col min="4866" max="4866" width="12.140625" style="1" bestFit="1" customWidth="1"/>
    <col min="4867" max="5120" width="11.5703125" style="1"/>
    <col min="5121" max="5121" width="20.42578125" style="1" customWidth="1"/>
    <col min="5122" max="5122" width="12.140625" style="1" bestFit="1" customWidth="1"/>
    <col min="5123" max="5376" width="11.5703125" style="1"/>
    <col min="5377" max="5377" width="20.42578125" style="1" customWidth="1"/>
    <col min="5378" max="5378" width="12.140625" style="1" bestFit="1" customWidth="1"/>
    <col min="5379" max="5632" width="11.5703125" style="1"/>
    <col min="5633" max="5633" width="20.42578125" style="1" customWidth="1"/>
    <col min="5634" max="5634" width="12.140625" style="1" bestFit="1" customWidth="1"/>
    <col min="5635" max="5888" width="11.5703125" style="1"/>
    <col min="5889" max="5889" width="20.42578125" style="1" customWidth="1"/>
    <col min="5890" max="5890" width="12.140625" style="1" bestFit="1" customWidth="1"/>
    <col min="5891" max="6144" width="11.5703125" style="1"/>
    <col min="6145" max="6145" width="20.42578125" style="1" customWidth="1"/>
    <col min="6146" max="6146" width="12.140625" style="1" bestFit="1" customWidth="1"/>
    <col min="6147" max="6400" width="11.5703125" style="1"/>
    <col min="6401" max="6401" width="20.42578125" style="1" customWidth="1"/>
    <col min="6402" max="6402" width="12.140625" style="1" bestFit="1" customWidth="1"/>
    <col min="6403" max="6656" width="11.5703125" style="1"/>
    <col min="6657" max="6657" width="20.42578125" style="1" customWidth="1"/>
    <col min="6658" max="6658" width="12.140625" style="1" bestFit="1" customWidth="1"/>
    <col min="6659" max="6912" width="11.5703125" style="1"/>
    <col min="6913" max="6913" width="20.42578125" style="1" customWidth="1"/>
    <col min="6914" max="6914" width="12.140625" style="1" bestFit="1" customWidth="1"/>
    <col min="6915" max="7168" width="11.5703125" style="1"/>
    <col min="7169" max="7169" width="20.42578125" style="1" customWidth="1"/>
    <col min="7170" max="7170" width="12.140625" style="1" bestFit="1" customWidth="1"/>
    <col min="7171" max="7424" width="11.5703125" style="1"/>
    <col min="7425" max="7425" width="20.42578125" style="1" customWidth="1"/>
    <col min="7426" max="7426" width="12.140625" style="1" bestFit="1" customWidth="1"/>
    <col min="7427" max="7680" width="11.5703125" style="1"/>
    <col min="7681" max="7681" width="20.42578125" style="1" customWidth="1"/>
    <col min="7682" max="7682" width="12.140625" style="1" bestFit="1" customWidth="1"/>
    <col min="7683" max="7936" width="11.5703125" style="1"/>
    <col min="7937" max="7937" width="20.42578125" style="1" customWidth="1"/>
    <col min="7938" max="7938" width="12.140625" style="1" bestFit="1" customWidth="1"/>
    <col min="7939" max="8192" width="11.5703125" style="1"/>
    <col min="8193" max="8193" width="20.42578125" style="1" customWidth="1"/>
    <col min="8194" max="8194" width="12.140625" style="1" bestFit="1" customWidth="1"/>
    <col min="8195" max="8448" width="11.5703125" style="1"/>
    <col min="8449" max="8449" width="20.42578125" style="1" customWidth="1"/>
    <col min="8450" max="8450" width="12.140625" style="1" bestFit="1" customWidth="1"/>
    <col min="8451" max="8704" width="11.5703125" style="1"/>
    <col min="8705" max="8705" width="20.42578125" style="1" customWidth="1"/>
    <col min="8706" max="8706" width="12.140625" style="1" bestFit="1" customWidth="1"/>
    <col min="8707" max="8960" width="11.5703125" style="1"/>
    <col min="8961" max="8961" width="20.42578125" style="1" customWidth="1"/>
    <col min="8962" max="8962" width="12.140625" style="1" bestFit="1" customWidth="1"/>
    <col min="8963" max="9216" width="11.5703125" style="1"/>
    <col min="9217" max="9217" width="20.42578125" style="1" customWidth="1"/>
    <col min="9218" max="9218" width="12.140625" style="1" bestFit="1" customWidth="1"/>
    <col min="9219" max="9472" width="11.5703125" style="1"/>
    <col min="9473" max="9473" width="20.42578125" style="1" customWidth="1"/>
    <col min="9474" max="9474" width="12.140625" style="1" bestFit="1" customWidth="1"/>
    <col min="9475" max="9728" width="11.5703125" style="1"/>
    <col min="9729" max="9729" width="20.42578125" style="1" customWidth="1"/>
    <col min="9730" max="9730" width="12.140625" style="1" bestFit="1" customWidth="1"/>
    <col min="9731" max="9984" width="11.5703125" style="1"/>
    <col min="9985" max="9985" width="20.42578125" style="1" customWidth="1"/>
    <col min="9986" max="9986" width="12.140625" style="1" bestFit="1" customWidth="1"/>
    <col min="9987" max="10240" width="11.5703125" style="1"/>
    <col min="10241" max="10241" width="20.42578125" style="1" customWidth="1"/>
    <col min="10242" max="10242" width="12.140625" style="1" bestFit="1" customWidth="1"/>
    <col min="10243" max="10496" width="11.5703125" style="1"/>
    <col min="10497" max="10497" width="20.42578125" style="1" customWidth="1"/>
    <col min="10498" max="10498" width="12.140625" style="1" bestFit="1" customWidth="1"/>
    <col min="10499" max="10752" width="11.5703125" style="1"/>
    <col min="10753" max="10753" width="20.42578125" style="1" customWidth="1"/>
    <col min="10754" max="10754" width="12.140625" style="1" bestFit="1" customWidth="1"/>
    <col min="10755" max="11008" width="11.5703125" style="1"/>
    <col min="11009" max="11009" width="20.42578125" style="1" customWidth="1"/>
    <col min="11010" max="11010" width="12.140625" style="1" bestFit="1" customWidth="1"/>
    <col min="11011" max="11264" width="11.5703125" style="1"/>
    <col min="11265" max="11265" width="20.42578125" style="1" customWidth="1"/>
    <col min="11266" max="11266" width="12.140625" style="1" bestFit="1" customWidth="1"/>
    <col min="11267" max="11520" width="11.5703125" style="1"/>
    <col min="11521" max="11521" width="20.42578125" style="1" customWidth="1"/>
    <col min="11522" max="11522" width="12.140625" style="1" bestFit="1" customWidth="1"/>
    <col min="11523" max="11776" width="11.5703125" style="1"/>
    <col min="11777" max="11777" width="20.42578125" style="1" customWidth="1"/>
    <col min="11778" max="11778" width="12.140625" style="1" bestFit="1" customWidth="1"/>
    <col min="11779" max="12032" width="11.5703125" style="1"/>
    <col min="12033" max="12033" width="20.42578125" style="1" customWidth="1"/>
    <col min="12034" max="12034" width="12.140625" style="1" bestFit="1" customWidth="1"/>
    <col min="12035" max="12288" width="11.5703125" style="1"/>
    <col min="12289" max="12289" width="20.42578125" style="1" customWidth="1"/>
    <col min="12290" max="12290" width="12.140625" style="1" bestFit="1" customWidth="1"/>
    <col min="12291" max="12544" width="11.5703125" style="1"/>
    <col min="12545" max="12545" width="20.42578125" style="1" customWidth="1"/>
    <col min="12546" max="12546" width="12.140625" style="1" bestFit="1" customWidth="1"/>
    <col min="12547" max="12800" width="11.5703125" style="1"/>
    <col min="12801" max="12801" width="20.42578125" style="1" customWidth="1"/>
    <col min="12802" max="12802" width="12.140625" style="1" bestFit="1" customWidth="1"/>
    <col min="12803" max="13056" width="11.5703125" style="1"/>
    <col min="13057" max="13057" width="20.42578125" style="1" customWidth="1"/>
    <col min="13058" max="13058" width="12.140625" style="1" bestFit="1" customWidth="1"/>
    <col min="13059" max="13312" width="11.5703125" style="1"/>
    <col min="13313" max="13313" width="20.42578125" style="1" customWidth="1"/>
    <col min="13314" max="13314" width="12.140625" style="1" bestFit="1" customWidth="1"/>
    <col min="13315" max="13568" width="11.5703125" style="1"/>
    <col min="13569" max="13569" width="20.42578125" style="1" customWidth="1"/>
    <col min="13570" max="13570" width="12.140625" style="1" bestFit="1" customWidth="1"/>
    <col min="13571" max="13824" width="11.5703125" style="1"/>
    <col min="13825" max="13825" width="20.42578125" style="1" customWidth="1"/>
    <col min="13826" max="13826" width="12.140625" style="1" bestFit="1" customWidth="1"/>
    <col min="13827" max="14080" width="11.5703125" style="1"/>
    <col min="14081" max="14081" width="20.42578125" style="1" customWidth="1"/>
    <col min="14082" max="14082" width="12.140625" style="1" bestFit="1" customWidth="1"/>
    <col min="14083" max="14336" width="11.5703125" style="1"/>
    <col min="14337" max="14337" width="20.42578125" style="1" customWidth="1"/>
    <col min="14338" max="14338" width="12.140625" style="1" bestFit="1" customWidth="1"/>
    <col min="14339" max="14592" width="11.5703125" style="1"/>
    <col min="14593" max="14593" width="20.42578125" style="1" customWidth="1"/>
    <col min="14594" max="14594" width="12.140625" style="1" bestFit="1" customWidth="1"/>
    <col min="14595" max="14848" width="11.5703125" style="1"/>
    <col min="14849" max="14849" width="20.42578125" style="1" customWidth="1"/>
    <col min="14850" max="14850" width="12.140625" style="1" bestFit="1" customWidth="1"/>
    <col min="14851" max="15104" width="11.5703125" style="1"/>
    <col min="15105" max="15105" width="20.42578125" style="1" customWidth="1"/>
    <col min="15106" max="15106" width="12.140625" style="1" bestFit="1" customWidth="1"/>
    <col min="15107" max="15360" width="11.5703125" style="1"/>
    <col min="15361" max="15361" width="20.42578125" style="1" customWidth="1"/>
    <col min="15362" max="15362" width="12.140625" style="1" bestFit="1" customWidth="1"/>
    <col min="15363" max="15616" width="11.5703125" style="1"/>
    <col min="15617" max="15617" width="20.42578125" style="1" customWidth="1"/>
    <col min="15618" max="15618" width="12.140625" style="1" bestFit="1" customWidth="1"/>
    <col min="15619" max="15872" width="11.5703125" style="1"/>
    <col min="15873" max="15873" width="20.42578125" style="1" customWidth="1"/>
    <col min="15874" max="15874" width="12.140625" style="1" bestFit="1" customWidth="1"/>
    <col min="15875" max="16128" width="11.5703125" style="1"/>
    <col min="16129" max="16129" width="20.42578125" style="1" customWidth="1"/>
    <col min="16130" max="16130" width="12.140625" style="1" bestFit="1" customWidth="1"/>
    <col min="16131" max="16384" width="11.5703125" style="1"/>
  </cols>
  <sheetData>
    <row r="1" spans="1:6" x14ac:dyDescent="0.6">
      <c r="A1" s="119" t="s">
        <v>93</v>
      </c>
      <c r="B1" s="120"/>
      <c r="C1" s="120"/>
      <c r="D1" s="120"/>
      <c r="E1" s="120"/>
      <c r="F1" s="121"/>
    </row>
    <row r="2" spans="1:6" x14ac:dyDescent="0.6">
      <c r="A2" s="122" t="s">
        <v>94</v>
      </c>
      <c r="B2" s="123"/>
      <c r="C2" s="122" t="s">
        <v>83</v>
      </c>
      <c r="D2" s="124"/>
      <c r="E2" s="124"/>
      <c r="F2" s="123"/>
    </row>
    <row r="3" spans="1:6" x14ac:dyDescent="0.6">
      <c r="A3" s="125" t="s">
        <v>95</v>
      </c>
      <c r="B3" s="64">
        <v>10</v>
      </c>
      <c r="C3" s="14" t="s">
        <v>96</v>
      </c>
      <c r="D3" s="14" t="s">
        <v>97</v>
      </c>
      <c r="E3" s="15" t="s">
        <v>98</v>
      </c>
      <c r="F3" s="15" t="s">
        <v>99</v>
      </c>
    </row>
    <row r="4" spans="1:6" x14ac:dyDescent="0.6">
      <c r="A4" s="126"/>
      <c r="B4" s="64">
        <v>6</v>
      </c>
      <c r="C4" s="14" t="s">
        <v>100</v>
      </c>
      <c r="D4" s="15" t="s">
        <v>101</v>
      </c>
      <c r="E4" s="15" t="s">
        <v>102</v>
      </c>
      <c r="F4" s="16" t="s">
        <v>103</v>
      </c>
    </row>
    <row r="5" spans="1:6" x14ac:dyDescent="0.6">
      <c r="A5" s="127"/>
      <c r="B5" s="64">
        <v>2</v>
      </c>
      <c r="C5" s="16" t="s">
        <v>104</v>
      </c>
      <c r="D5" s="16" t="s">
        <v>103</v>
      </c>
      <c r="E5" s="2" t="s">
        <v>105</v>
      </c>
      <c r="F5" s="2" t="s">
        <v>106</v>
      </c>
    </row>
    <row r="6" spans="1:6" ht="22.5" thickBot="1" x14ac:dyDescent="0.65">
      <c r="A6" s="128"/>
      <c r="B6" s="128"/>
      <c r="C6" s="128"/>
      <c r="D6" s="128"/>
      <c r="E6" s="128"/>
      <c r="F6" s="128"/>
    </row>
    <row r="7" spans="1:6" x14ac:dyDescent="0.6">
      <c r="A7" s="116" t="s">
        <v>107</v>
      </c>
      <c r="B7" s="117"/>
      <c r="C7" s="117"/>
      <c r="D7" s="117"/>
      <c r="E7" s="117"/>
      <c r="F7" s="118"/>
    </row>
    <row r="8" spans="1:6" ht="43.5" x14ac:dyDescent="0.6">
      <c r="A8" s="17" t="s">
        <v>108</v>
      </c>
      <c r="B8" s="18" t="s">
        <v>109</v>
      </c>
      <c r="C8" s="110" t="s">
        <v>73</v>
      </c>
      <c r="D8" s="110"/>
      <c r="E8" s="110"/>
      <c r="F8" s="111"/>
    </row>
    <row r="9" spans="1:6" ht="43.5" x14ac:dyDescent="0.6">
      <c r="A9" s="7" t="s">
        <v>110</v>
      </c>
      <c r="B9" s="3" t="s">
        <v>111</v>
      </c>
      <c r="C9" s="112" t="s">
        <v>112</v>
      </c>
      <c r="D9" s="112"/>
      <c r="E9" s="112"/>
      <c r="F9" s="113"/>
    </row>
    <row r="10" spans="1:6" ht="43.5" x14ac:dyDescent="0.6">
      <c r="A10" s="7" t="s">
        <v>76</v>
      </c>
      <c r="B10" s="3" t="s">
        <v>113</v>
      </c>
      <c r="C10" s="112" t="s">
        <v>114</v>
      </c>
      <c r="D10" s="112"/>
      <c r="E10" s="112"/>
      <c r="F10" s="113"/>
    </row>
    <row r="11" spans="1:6" ht="63" customHeight="1" x14ac:dyDescent="0.6">
      <c r="A11" s="7" t="s">
        <v>78</v>
      </c>
      <c r="B11" s="3" t="s">
        <v>115</v>
      </c>
      <c r="C11" s="112" t="s">
        <v>116</v>
      </c>
      <c r="D11" s="112"/>
      <c r="E11" s="112"/>
      <c r="F11" s="113"/>
    </row>
    <row r="12" spans="1:6" ht="22.5" thickBot="1" x14ac:dyDescent="0.65">
      <c r="A12" s="10" t="s">
        <v>69</v>
      </c>
      <c r="B12" s="11" t="s">
        <v>117</v>
      </c>
      <c r="C12" s="114" t="s">
        <v>118</v>
      </c>
      <c r="D12" s="114"/>
      <c r="E12" s="114"/>
      <c r="F12" s="115"/>
    </row>
  </sheetData>
  <mergeCells count="11">
    <mergeCell ref="A7:F7"/>
    <mergeCell ref="A1:F1"/>
    <mergeCell ref="A2:B2"/>
    <mergeCell ref="C2:F2"/>
    <mergeCell ref="A3:A5"/>
    <mergeCell ref="A6:F6"/>
    <mergeCell ref="C8:F8"/>
    <mergeCell ref="C9:F9"/>
    <mergeCell ref="C10:F10"/>
    <mergeCell ref="C11:F11"/>
    <mergeCell ref="C12:F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topLeftCell="A3" workbookViewId="0">
      <selection activeCell="B7" sqref="B7"/>
    </sheetView>
  </sheetViews>
  <sheetFormatPr baseColWidth="10" defaultRowHeight="21.75" x14ac:dyDescent="0.6"/>
  <cols>
    <col min="1" max="1" width="18.140625" style="1" customWidth="1"/>
    <col min="2" max="2" width="7.140625" style="1" customWidth="1"/>
    <col min="3" max="3" width="33.7109375" style="1" customWidth="1"/>
    <col min="4" max="256" width="11.5703125" style="1"/>
    <col min="257" max="257" width="18.140625" style="1" customWidth="1"/>
    <col min="258" max="258" width="7.140625" style="1" customWidth="1"/>
    <col min="259" max="259" width="33.7109375" style="1" customWidth="1"/>
    <col min="260" max="512" width="11.5703125" style="1"/>
    <col min="513" max="513" width="18.140625" style="1" customWidth="1"/>
    <col min="514" max="514" width="7.140625" style="1" customWidth="1"/>
    <col min="515" max="515" width="33.7109375" style="1" customWidth="1"/>
    <col min="516" max="768" width="11.5703125" style="1"/>
    <col min="769" max="769" width="18.140625" style="1" customWidth="1"/>
    <col min="770" max="770" width="7.140625" style="1" customWidth="1"/>
    <col min="771" max="771" width="33.7109375" style="1" customWidth="1"/>
    <col min="772" max="1024" width="11.5703125" style="1"/>
    <col min="1025" max="1025" width="18.140625" style="1" customWidth="1"/>
    <col min="1026" max="1026" width="7.140625" style="1" customWidth="1"/>
    <col min="1027" max="1027" width="33.7109375" style="1" customWidth="1"/>
    <col min="1028" max="1280" width="11.5703125" style="1"/>
    <col min="1281" max="1281" width="18.140625" style="1" customWidth="1"/>
    <col min="1282" max="1282" width="7.140625" style="1" customWidth="1"/>
    <col min="1283" max="1283" width="33.7109375" style="1" customWidth="1"/>
    <col min="1284" max="1536" width="11.5703125" style="1"/>
    <col min="1537" max="1537" width="18.140625" style="1" customWidth="1"/>
    <col min="1538" max="1538" width="7.140625" style="1" customWidth="1"/>
    <col min="1539" max="1539" width="33.7109375" style="1" customWidth="1"/>
    <col min="1540" max="1792" width="11.5703125" style="1"/>
    <col min="1793" max="1793" width="18.140625" style="1" customWidth="1"/>
    <col min="1794" max="1794" width="7.140625" style="1" customWidth="1"/>
    <col min="1795" max="1795" width="33.7109375" style="1" customWidth="1"/>
    <col min="1796" max="2048" width="11.5703125" style="1"/>
    <col min="2049" max="2049" width="18.140625" style="1" customWidth="1"/>
    <col min="2050" max="2050" width="7.140625" style="1" customWidth="1"/>
    <col min="2051" max="2051" width="33.7109375" style="1" customWidth="1"/>
    <col min="2052" max="2304" width="11.5703125" style="1"/>
    <col min="2305" max="2305" width="18.140625" style="1" customWidth="1"/>
    <col min="2306" max="2306" width="7.140625" style="1" customWidth="1"/>
    <col min="2307" max="2307" width="33.7109375" style="1" customWidth="1"/>
    <col min="2308" max="2560" width="11.5703125" style="1"/>
    <col min="2561" max="2561" width="18.140625" style="1" customWidth="1"/>
    <col min="2562" max="2562" width="7.140625" style="1" customWidth="1"/>
    <col min="2563" max="2563" width="33.7109375" style="1" customWidth="1"/>
    <col min="2564" max="2816" width="11.5703125" style="1"/>
    <col min="2817" max="2817" width="18.140625" style="1" customWidth="1"/>
    <col min="2818" max="2818" width="7.140625" style="1" customWidth="1"/>
    <col min="2819" max="2819" width="33.7109375" style="1" customWidth="1"/>
    <col min="2820" max="3072" width="11.5703125" style="1"/>
    <col min="3073" max="3073" width="18.140625" style="1" customWidth="1"/>
    <col min="3074" max="3074" width="7.140625" style="1" customWidth="1"/>
    <col min="3075" max="3075" width="33.7109375" style="1" customWidth="1"/>
    <col min="3076" max="3328" width="11.5703125" style="1"/>
    <col min="3329" max="3329" width="18.140625" style="1" customWidth="1"/>
    <col min="3330" max="3330" width="7.140625" style="1" customWidth="1"/>
    <col min="3331" max="3331" width="33.7109375" style="1" customWidth="1"/>
    <col min="3332" max="3584" width="11.5703125" style="1"/>
    <col min="3585" max="3585" width="18.140625" style="1" customWidth="1"/>
    <col min="3586" max="3586" width="7.140625" style="1" customWidth="1"/>
    <col min="3587" max="3587" width="33.7109375" style="1" customWidth="1"/>
    <col min="3588" max="3840" width="11.5703125" style="1"/>
    <col min="3841" max="3841" width="18.140625" style="1" customWidth="1"/>
    <col min="3842" max="3842" width="7.140625" style="1" customWidth="1"/>
    <col min="3843" max="3843" width="33.7109375" style="1" customWidth="1"/>
    <col min="3844" max="4096" width="11.5703125" style="1"/>
    <col min="4097" max="4097" width="18.140625" style="1" customWidth="1"/>
    <col min="4098" max="4098" width="7.140625" style="1" customWidth="1"/>
    <col min="4099" max="4099" width="33.7109375" style="1" customWidth="1"/>
    <col min="4100" max="4352" width="11.5703125" style="1"/>
    <col min="4353" max="4353" width="18.140625" style="1" customWidth="1"/>
    <col min="4354" max="4354" width="7.140625" style="1" customWidth="1"/>
    <col min="4355" max="4355" width="33.7109375" style="1" customWidth="1"/>
    <col min="4356" max="4608" width="11.5703125" style="1"/>
    <col min="4609" max="4609" width="18.140625" style="1" customWidth="1"/>
    <col min="4610" max="4610" width="7.140625" style="1" customWidth="1"/>
    <col min="4611" max="4611" width="33.7109375" style="1" customWidth="1"/>
    <col min="4612" max="4864" width="11.5703125" style="1"/>
    <col min="4865" max="4865" width="18.140625" style="1" customWidth="1"/>
    <col min="4866" max="4866" width="7.140625" style="1" customWidth="1"/>
    <col min="4867" max="4867" width="33.7109375" style="1" customWidth="1"/>
    <col min="4868" max="5120" width="11.5703125" style="1"/>
    <col min="5121" max="5121" width="18.140625" style="1" customWidth="1"/>
    <col min="5122" max="5122" width="7.140625" style="1" customWidth="1"/>
    <col min="5123" max="5123" width="33.7109375" style="1" customWidth="1"/>
    <col min="5124" max="5376" width="11.5703125" style="1"/>
    <col min="5377" max="5377" width="18.140625" style="1" customWidth="1"/>
    <col min="5378" max="5378" width="7.140625" style="1" customWidth="1"/>
    <col min="5379" max="5379" width="33.7109375" style="1" customWidth="1"/>
    <col min="5380" max="5632" width="11.5703125" style="1"/>
    <col min="5633" max="5633" width="18.140625" style="1" customWidth="1"/>
    <col min="5634" max="5634" width="7.140625" style="1" customWidth="1"/>
    <col min="5635" max="5635" width="33.7109375" style="1" customWidth="1"/>
    <col min="5636" max="5888" width="11.5703125" style="1"/>
    <col min="5889" max="5889" width="18.140625" style="1" customWidth="1"/>
    <col min="5890" max="5890" width="7.140625" style="1" customWidth="1"/>
    <col min="5891" max="5891" width="33.7109375" style="1" customWidth="1"/>
    <col min="5892" max="6144" width="11.5703125" style="1"/>
    <col min="6145" max="6145" width="18.140625" style="1" customWidth="1"/>
    <col min="6146" max="6146" width="7.140625" style="1" customWidth="1"/>
    <col min="6147" max="6147" width="33.7109375" style="1" customWidth="1"/>
    <col min="6148" max="6400" width="11.5703125" style="1"/>
    <col min="6401" max="6401" width="18.140625" style="1" customWidth="1"/>
    <col min="6402" max="6402" width="7.140625" style="1" customWidth="1"/>
    <col min="6403" max="6403" width="33.7109375" style="1" customWidth="1"/>
    <col min="6404" max="6656" width="11.5703125" style="1"/>
    <col min="6657" max="6657" width="18.140625" style="1" customWidth="1"/>
    <col min="6658" max="6658" width="7.140625" style="1" customWidth="1"/>
    <col min="6659" max="6659" width="33.7109375" style="1" customWidth="1"/>
    <col min="6660" max="6912" width="11.5703125" style="1"/>
    <col min="6913" max="6913" width="18.140625" style="1" customWidth="1"/>
    <col min="6914" max="6914" width="7.140625" style="1" customWidth="1"/>
    <col min="6915" max="6915" width="33.7109375" style="1" customWidth="1"/>
    <col min="6916" max="7168" width="11.5703125" style="1"/>
    <col min="7169" max="7169" width="18.140625" style="1" customWidth="1"/>
    <col min="7170" max="7170" width="7.140625" style="1" customWidth="1"/>
    <col min="7171" max="7171" width="33.7109375" style="1" customWidth="1"/>
    <col min="7172" max="7424" width="11.5703125" style="1"/>
    <col min="7425" max="7425" width="18.140625" style="1" customWidth="1"/>
    <col min="7426" max="7426" width="7.140625" style="1" customWidth="1"/>
    <col min="7427" max="7427" width="33.7109375" style="1" customWidth="1"/>
    <col min="7428" max="7680" width="11.5703125" style="1"/>
    <col min="7681" max="7681" width="18.140625" style="1" customWidth="1"/>
    <col min="7682" max="7682" width="7.140625" style="1" customWidth="1"/>
    <col min="7683" max="7683" width="33.7109375" style="1" customWidth="1"/>
    <col min="7684" max="7936" width="11.5703125" style="1"/>
    <col min="7937" max="7937" width="18.140625" style="1" customWidth="1"/>
    <col min="7938" max="7938" width="7.140625" style="1" customWidth="1"/>
    <col min="7939" max="7939" width="33.7109375" style="1" customWidth="1"/>
    <col min="7940" max="8192" width="11.5703125" style="1"/>
    <col min="8193" max="8193" width="18.140625" style="1" customWidth="1"/>
    <col min="8194" max="8194" width="7.140625" style="1" customWidth="1"/>
    <col min="8195" max="8195" width="33.7109375" style="1" customWidth="1"/>
    <col min="8196" max="8448" width="11.5703125" style="1"/>
    <col min="8449" max="8449" width="18.140625" style="1" customWidth="1"/>
    <col min="8450" max="8450" width="7.140625" style="1" customWidth="1"/>
    <col min="8451" max="8451" width="33.7109375" style="1" customWidth="1"/>
    <col min="8452" max="8704" width="11.5703125" style="1"/>
    <col min="8705" max="8705" width="18.140625" style="1" customWidth="1"/>
    <col min="8706" max="8706" width="7.140625" style="1" customWidth="1"/>
    <col min="8707" max="8707" width="33.7109375" style="1" customWidth="1"/>
    <col min="8708" max="8960" width="11.5703125" style="1"/>
    <col min="8961" max="8961" width="18.140625" style="1" customWidth="1"/>
    <col min="8962" max="8962" width="7.140625" style="1" customWidth="1"/>
    <col min="8963" max="8963" width="33.7109375" style="1" customWidth="1"/>
    <col min="8964" max="9216" width="11.5703125" style="1"/>
    <col min="9217" max="9217" width="18.140625" style="1" customWidth="1"/>
    <col min="9218" max="9218" width="7.140625" style="1" customWidth="1"/>
    <col min="9219" max="9219" width="33.7109375" style="1" customWidth="1"/>
    <col min="9220" max="9472" width="11.5703125" style="1"/>
    <col min="9473" max="9473" width="18.140625" style="1" customWidth="1"/>
    <col min="9474" max="9474" width="7.140625" style="1" customWidth="1"/>
    <col min="9475" max="9475" width="33.7109375" style="1" customWidth="1"/>
    <col min="9476" max="9728" width="11.5703125" style="1"/>
    <col min="9729" max="9729" width="18.140625" style="1" customWidth="1"/>
    <col min="9730" max="9730" width="7.140625" style="1" customWidth="1"/>
    <col min="9731" max="9731" width="33.7109375" style="1" customWidth="1"/>
    <col min="9732" max="9984" width="11.5703125" style="1"/>
    <col min="9985" max="9985" width="18.140625" style="1" customWidth="1"/>
    <col min="9986" max="9986" width="7.140625" style="1" customWidth="1"/>
    <col min="9987" max="9987" width="33.7109375" style="1" customWidth="1"/>
    <col min="9988" max="10240" width="11.5703125" style="1"/>
    <col min="10241" max="10241" width="18.140625" style="1" customWidth="1"/>
    <col min="10242" max="10242" width="7.140625" style="1" customWidth="1"/>
    <col min="10243" max="10243" width="33.7109375" style="1" customWidth="1"/>
    <col min="10244" max="10496" width="11.5703125" style="1"/>
    <col min="10497" max="10497" width="18.140625" style="1" customWidth="1"/>
    <col min="10498" max="10498" width="7.140625" style="1" customWidth="1"/>
    <col min="10499" max="10499" width="33.7109375" style="1" customWidth="1"/>
    <col min="10500" max="10752" width="11.5703125" style="1"/>
    <col min="10753" max="10753" width="18.140625" style="1" customWidth="1"/>
    <col min="10754" max="10754" width="7.140625" style="1" customWidth="1"/>
    <col min="10755" max="10755" width="33.7109375" style="1" customWidth="1"/>
    <col min="10756" max="11008" width="11.5703125" style="1"/>
    <col min="11009" max="11009" width="18.140625" style="1" customWidth="1"/>
    <col min="11010" max="11010" width="7.140625" style="1" customWidth="1"/>
    <col min="11011" max="11011" width="33.7109375" style="1" customWidth="1"/>
    <col min="11012" max="11264" width="11.5703125" style="1"/>
    <col min="11265" max="11265" width="18.140625" style="1" customWidth="1"/>
    <col min="11266" max="11266" width="7.140625" style="1" customWidth="1"/>
    <col min="11267" max="11267" width="33.7109375" style="1" customWidth="1"/>
    <col min="11268" max="11520" width="11.5703125" style="1"/>
    <col min="11521" max="11521" width="18.140625" style="1" customWidth="1"/>
    <col min="11522" max="11522" width="7.140625" style="1" customWidth="1"/>
    <col min="11523" max="11523" width="33.7109375" style="1" customWidth="1"/>
    <col min="11524" max="11776" width="11.5703125" style="1"/>
    <col min="11777" max="11777" width="18.140625" style="1" customWidth="1"/>
    <col min="11778" max="11778" width="7.140625" style="1" customWidth="1"/>
    <col min="11779" max="11779" width="33.7109375" style="1" customWidth="1"/>
    <col min="11780" max="12032" width="11.5703125" style="1"/>
    <col min="12033" max="12033" width="18.140625" style="1" customWidth="1"/>
    <col min="12034" max="12034" width="7.140625" style="1" customWidth="1"/>
    <col min="12035" max="12035" width="33.7109375" style="1" customWidth="1"/>
    <col min="12036" max="12288" width="11.5703125" style="1"/>
    <col min="12289" max="12289" width="18.140625" style="1" customWidth="1"/>
    <col min="12290" max="12290" width="7.140625" style="1" customWidth="1"/>
    <col min="12291" max="12291" width="33.7109375" style="1" customWidth="1"/>
    <col min="12292" max="12544" width="11.5703125" style="1"/>
    <col min="12545" max="12545" width="18.140625" style="1" customWidth="1"/>
    <col min="12546" max="12546" width="7.140625" style="1" customWidth="1"/>
    <col min="12547" max="12547" width="33.7109375" style="1" customWidth="1"/>
    <col min="12548" max="12800" width="11.5703125" style="1"/>
    <col min="12801" max="12801" width="18.140625" style="1" customWidth="1"/>
    <col min="12802" max="12802" width="7.140625" style="1" customWidth="1"/>
    <col min="12803" max="12803" width="33.7109375" style="1" customWidth="1"/>
    <col min="12804" max="13056" width="11.5703125" style="1"/>
    <col min="13057" max="13057" width="18.140625" style="1" customWidth="1"/>
    <col min="13058" max="13058" width="7.140625" style="1" customWidth="1"/>
    <col min="13059" max="13059" width="33.7109375" style="1" customWidth="1"/>
    <col min="13060" max="13312" width="11.5703125" style="1"/>
    <col min="13313" max="13313" width="18.140625" style="1" customWidth="1"/>
    <col min="13314" max="13314" width="7.140625" style="1" customWidth="1"/>
    <col min="13315" max="13315" width="33.7109375" style="1" customWidth="1"/>
    <col min="13316" max="13568" width="11.5703125" style="1"/>
    <col min="13569" max="13569" width="18.140625" style="1" customWidth="1"/>
    <col min="13570" max="13570" width="7.140625" style="1" customWidth="1"/>
    <col min="13571" max="13571" width="33.7109375" style="1" customWidth="1"/>
    <col min="13572" max="13824" width="11.5703125" style="1"/>
    <col min="13825" max="13825" width="18.140625" style="1" customWidth="1"/>
    <col min="13826" max="13826" width="7.140625" style="1" customWidth="1"/>
    <col min="13827" max="13827" width="33.7109375" style="1" customWidth="1"/>
    <col min="13828" max="14080" width="11.5703125" style="1"/>
    <col min="14081" max="14081" width="18.140625" style="1" customWidth="1"/>
    <col min="14082" max="14082" width="7.140625" style="1" customWidth="1"/>
    <col min="14083" max="14083" width="33.7109375" style="1" customWidth="1"/>
    <col min="14084" max="14336" width="11.5703125" style="1"/>
    <col min="14337" max="14337" width="18.140625" style="1" customWidth="1"/>
    <col min="14338" max="14338" width="7.140625" style="1" customWidth="1"/>
    <col min="14339" max="14339" width="33.7109375" style="1" customWidth="1"/>
    <col min="14340" max="14592" width="11.5703125" style="1"/>
    <col min="14593" max="14593" width="18.140625" style="1" customWidth="1"/>
    <col min="14594" max="14594" width="7.140625" style="1" customWidth="1"/>
    <col min="14595" max="14595" width="33.7109375" style="1" customWidth="1"/>
    <col min="14596" max="14848" width="11.5703125" style="1"/>
    <col min="14849" max="14849" width="18.140625" style="1" customWidth="1"/>
    <col min="14850" max="14850" width="7.140625" style="1" customWidth="1"/>
    <col min="14851" max="14851" width="33.7109375" style="1" customWidth="1"/>
    <col min="14852" max="15104" width="11.5703125" style="1"/>
    <col min="15105" max="15105" width="18.140625" style="1" customWidth="1"/>
    <col min="15106" max="15106" width="7.140625" style="1" customWidth="1"/>
    <col min="15107" max="15107" width="33.7109375" style="1" customWidth="1"/>
    <col min="15108" max="15360" width="11.5703125" style="1"/>
    <col min="15361" max="15361" width="18.140625" style="1" customWidth="1"/>
    <col min="15362" max="15362" width="7.140625" style="1" customWidth="1"/>
    <col min="15363" max="15363" width="33.7109375" style="1" customWidth="1"/>
    <col min="15364" max="15616" width="11.5703125" style="1"/>
    <col min="15617" max="15617" width="18.140625" style="1" customWidth="1"/>
    <col min="15618" max="15618" width="7.140625" style="1" customWidth="1"/>
    <col min="15619" max="15619" width="33.7109375" style="1" customWidth="1"/>
    <col min="15620" max="15872" width="11.5703125" style="1"/>
    <col min="15873" max="15873" width="18.140625" style="1" customWidth="1"/>
    <col min="15874" max="15874" width="7.140625" style="1" customWidth="1"/>
    <col min="15875" max="15875" width="33.7109375" style="1" customWidth="1"/>
    <col min="15876" max="16128" width="11.5703125" style="1"/>
    <col min="16129" max="16129" width="18.140625" style="1" customWidth="1"/>
    <col min="16130" max="16130" width="7.140625" style="1" customWidth="1"/>
    <col min="16131" max="16131" width="33.7109375" style="1" customWidth="1"/>
    <col min="16132" max="16384" width="11.5703125" style="1"/>
  </cols>
  <sheetData>
    <row r="1" spans="1:3" ht="22.5" thickBot="1" x14ac:dyDescent="0.65">
      <c r="A1" s="129" t="s">
        <v>119</v>
      </c>
      <c r="B1" s="130"/>
      <c r="C1" s="131"/>
    </row>
    <row r="2" spans="1:3" ht="30" customHeight="1" x14ac:dyDescent="0.6">
      <c r="A2" s="132" t="s">
        <v>120</v>
      </c>
      <c r="B2" s="134" t="s">
        <v>121</v>
      </c>
      <c r="C2" s="19" t="s">
        <v>73</v>
      </c>
    </row>
    <row r="3" spans="1:3" x14ac:dyDescent="0.6">
      <c r="A3" s="133"/>
      <c r="B3" s="135"/>
      <c r="C3" s="20" t="s">
        <v>122</v>
      </c>
    </row>
    <row r="4" spans="1:3" ht="65.25" x14ac:dyDescent="0.6">
      <c r="A4" s="7" t="s">
        <v>123</v>
      </c>
      <c r="B4" s="3">
        <v>100</v>
      </c>
      <c r="C4" s="9" t="s">
        <v>124</v>
      </c>
    </row>
    <row r="5" spans="1:3" ht="87" x14ac:dyDescent="0.6">
      <c r="A5" s="7" t="s">
        <v>125</v>
      </c>
      <c r="B5" s="3">
        <v>60</v>
      </c>
      <c r="C5" s="9" t="s">
        <v>126</v>
      </c>
    </row>
    <row r="6" spans="1:3" ht="65.25" x14ac:dyDescent="0.6">
      <c r="A6" s="7" t="s">
        <v>127</v>
      </c>
      <c r="B6" s="3">
        <v>25</v>
      </c>
      <c r="C6" s="9" t="s">
        <v>128</v>
      </c>
    </row>
    <row r="7" spans="1:3" ht="66" thickBot="1" x14ac:dyDescent="0.65">
      <c r="A7" s="10" t="s">
        <v>129</v>
      </c>
      <c r="B7" s="11">
        <v>10</v>
      </c>
      <c r="C7" s="12" t="s">
        <v>130</v>
      </c>
    </row>
  </sheetData>
  <mergeCells count="3">
    <mergeCell ref="A1:C1"/>
    <mergeCell ref="A2:A3"/>
    <mergeCell ref="B2:B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
  <sheetViews>
    <sheetView workbookViewId="0">
      <selection sqref="A1:XFD1048576"/>
    </sheetView>
  </sheetViews>
  <sheetFormatPr baseColWidth="10" defaultRowHeight="15" x14ac:dyDescent="0.25"/>
  <cols>
    <col min="6" max="7" width="8.140625" customWidth="1"/>
    <col min="9" max="9" width="31.140625" customWidth="1"/>
    <col min="10" max="10" width="40" customWidth="1"/>
    <col min="262" max="263" width="8.140625" customWidth="1"/>
    <col min="265" max="265" width="31.140625" customWidth="1"/>
    <col min="266" max="266" width="40" customWidth="1"/>
    <col min="518" max="519" width="8.140625" customWidth="1"/>
    <col min="521" max="521" width="31.140625" customWidth="1"/>
    <col min="522" max="522" width="40" customWidth="1"/>
    <col min="774" max="775" width="8.140625" customWidth="1"/>
    <col min="777" max="777" width="31.140625" customWidth="1"/>
    <col min="778" max="778" width="40" customWidth="1"/>
    <col min="1030" max="1031" width="8.140625" customWidth="1"/>
    <col min="1033" max="1033" width="31.140625" customWidth="1"/>
    <col min="1034" max="1034" width="40" customWidth="1"/>
    <col min="1286" max="1287" width="8.140625" customWidth="1"/>
    <col min="1289" max="1289" width="31.140625" customWidth="1"/>
    <col min="1290" max="1290" width="40" customWidth="1"/>
    <col min="1542" max="1543" width="8.140625" customWidth="1"/>
    <col min="1545" max="1545" width="31.140625" customWidth="1"/>
    <col min="1546" max="1546" width="40" customWidth="1"/>
    <col min="1798" max="1799" width="8.140625" customWidth="1"/>
    <col min="1801" max="1801" width="31.140625" customWidth="1"/>
    <col min="1802" max="1802" width="40" customWidth="1"/>
    <col min="2054" max="2055" width="8.140625" customWidth="1"/>
    <col min="2057" max="2057" width="31.140625" customWidth="1"/>
    <col min="2058" max="2058" width="40" customWidth="1"/>
    <col min="2310" max="2311" width="8.140625" customWidth="1"/>
    <col min="2313" max="2313" width="31.140625" customWidth="1"/>
    <col min="2314" max="2314" width="40" customWidth="1"/>
    <col min="2566" max="2567" width="8.140625" customWidth="1"/>
    <col min="2569" max="2569" width="31.140625" customWidth="1"/>
    <col min="2570" max="2570" width="40" customWidth="1"/>
    <col min="2822" max="2823" width="8.140625" customWidth="1"/>
    <col min="2825" max="2825" width="31.140625" customWidth="1"/>
    <col min="2826" max="2826" width="40" customWidth="1"/>
    <col min="3078" max="3079" width="8.140625" customWidth="1"/>
    <col min="3081" max="3081" width="31.140625" customWidth="1"/>
    <col min="3082" max="3082" width="40" customWidth="1"/>
    <col min="3334" max="3335" width="8.140625" customWidth="1"/>
    <col min="3337" max="3337" width="31.140625" customWidth="1"/>
    <col min="3338" max="3338" width="40" customWidth="1"/>
    <col min="3590" max="3591" width="8.140625" customWidth="1"/>
    <col min="3593" max="3593" width="31.140625" customWidth="1"/>
    <col min="3594" max="3594" width="40" customWidth="1"/>
    <col min="3846" max="3847" width="8.140625" customWidth="1"/>
    <col min="3849" max="3849" width="31.140625" customWidth="1"/>
    <col min="3850" max="3850" width="40" customWidth="1"/>
    <col min="4102" max="4103" width="8.140625" customWidth="1"/>
    <col min="4105" max="4105" width="31.140625" customWidth="1"/>
    <col min="4106" max="4106" width="40" customWidth="1"/>
    <col min="4358" max="4359" width="8.140625" customWidth="1"/>
    <col min="4361" max="4361" width="31.140625" customWidth="1"/>
    <col min="4362" max="4362" width="40" customWidth="1"/>
    <col min="4614" max="4615" width="8.140625" customWidth="1"/>
    <col min="4617" max="4617" width="31.140625" customWidth="1"/>
    <col min="4618" max="4618" width="40" customWidth="1"/>
    <col min="4870" max="4871" width="8.140625" customWidth="1"/>
    <col min="4873" max="4873" width="31.140625" customWidth="1"/>
    <col min="4874" max="4874" width="40" customWidth="1"/>
    <col min="5126" max="5127" width="8.140625" customWidth="1"/>
    <col min="5129" max="5129" width="31.140625" customWidth="1"/>
    <col min="5130" max="5130" width="40" customWidth="1"/>
    <col min="5382" max="5383" width="8.140625" customWidth="1"/>
    <col min="5385" max="5385" width="31.140625" customWidth="1"/>
    <col min="5386" max="5386" width="40" customWidth="1"/>
    <col min="5638" max="5639" width="8.140625" customWidth="1"/>
    <col min="5641" max="5641" width="31.140625" customWidth="1"/>
    <col min="5642" max="5642" width="40" customWidth="1"/>
    <col min="5894" max="5895" width="8.140625" customWidth="1"/>
    <col min="5897" max="5897" width="31.140625" customWidth="1"/>
    <col min="5898" max="5898" width="40" customWidth="1"/>
    <col min="6150" max="6151" width="8.140625" customWidth="1"/>
    <col min="6153" max="6153" width="31.140625" customWidth="1"/>
    <col min="6154" max="6154" width="40" customWidth="1"/>
    <col min="6406" max="6407" width="8.140625" customWidth="1"/>
    <col min="6409" max="6409" width="31.140625" customWidth="1"/>
    <col min="6410" max="6410" width="40" customWidth="1"/>
    <col min="6662" max="6663" width="8.140625" customWidth="1"/>
    <col min="6665" max="6665" width="31.140625" customWidth="1"/>
    <col min="6666" max="6666" width="40" customWidth="1"/>
    <col min="6918" max="6919" width="8.140625" customWidth="1"/>
    <col min="6921" max="6921" width="31.140625" customWidth="1"/>
    <col min="6922" max="6922" width="40" customWidth="1"/>
    <col min="7174" max="7175" width="8.140625" customWidth="1"/>
    <col min="7177" max="7177" width="31.140625" customWidth="1"/>
    <col min="7178" max="7178" width="40" customWidth="1"/>
    <col min="7430" max="7431" width="8.140625" customWidth="1"/>
    <col min="7433" max="7433" width="31.140625" customWidth="1"/>
    <col min="7434" max="7434" width="40" customWidth="1"/>
    <col min="7686" max="7687" width="8.140625" customWidth="1"/>
    <col min="7689" max="7689" width="31.140625" customWidth="1"/>
    <col min="7690" max="7690" width="40" customWidth="1"/>
    <col min="7942" max="7943" width="8.140625" customWidth="1"/>
    <col min="7945" max="7945" width="31.140625" customWidth="1"/>
    <col min="7946" max="7946" width="40" customWidth="1"/>
    <col min="8198" max="8199" width="8.140625" customWidth="1"/>
    <col min="8201" max="8201" width="31.140625" customWidth="1"/>
    <col min="8202" max="8202" width="40" customWidth="1"/>
    <col min="8454" max="8455" width="8.140625" customWidth="1"/>
    <col min="8457" max="8457" width="31.140625" customWidth="1"/>
    <col min="8458" max="8458" width="40" customWidth="1"/>
    <col min="8710" max="8711" width="8.140625" customWidth="1"/>
    <col min="8713" max="8713" width="31.140625" customWidth="1"/>
    <col min="8714" max="8714" width="40" customWidth="1"/>
    <col min="8966" max="8967" width="8.140625" customWidth="1"/>
    <col min="8969" max="8969" width="31.140625" customWidth="1"/>
    <col min="8970" max="8970" width="40" customWidth="1"/>
    <col min="9222" max="9223" width="8.140625" customWidth="1"/>
    <col min="9225" max="9225" width="31.140625" customWidth="1"/>
    <col min="9226" max="9226" width="40" customWidth="1"/>
    <col min="9478" max="9479" width="8.140625" customWidth="1"/>
    <col min="9481" max="9481" width="31.140625" customWidth="1"/>
    <col min="9482" max="9482" width="40" customWidth="1"/>
    <col min="9734" max="9735" width="8.140625" customWidth="1"/>
    <col min="9737" max="9737" width="31.140625" customWidth="1"/>
    <col min="9738" max="9738" width="40" customWidth="1"/>
    <col min="9990" max="9991" width="8.140625" customWidth="1"/>
    <col min="9993" max="9993" width="31.140625" customWidth="1"/>
    <col min="9994" max="9994" width="40" customWidth="1"/>
    <col min="10246" max="10247" width="8.140625" customWidth="1"/>
    <col min="10249" max="10249" width="31.140625" customWidth="1"/>
    <col min="10250" max="10250" width="40" customWidth="1"/>
    <col min="10502" max="10503" width="8.140625" customWidth="1"/>
    <col min="10505" max="10505" width="31.140625" customWidth="1"/>
    <col min="10506" max="10506" width="40" customWidth="1"/>
    <col min="10758" max="10759" width="8.140625" customWidth="1"/>
    <col min="10761" max="10761" width="31.140625" customWidth="1"/>
    <col min="10762" max="10762" width="40" customWidth="1"/>
    <col min="11014" max="11015" width="8.140625" customWidth="1"/>
    <col min="11017" max="11017" width="31.140625" customWidth="1"/>
    <col min="11018" max="11018" width="40" customWidth="1"/>
    <col min="11270" max="11271" width="8.140625" customWidth="1"/>
    <col min="11273" max="11273" width="31.140625" customWidth="1"/>
    <col min="11274" max="11274" width="40" customWidth="1"/>
    <col min="11526" max="11527" width="8.140625" customWidth="1"/>
    <col min="11529" max="11529" width="31.140625" customWidth="1"/>
    <col min="11530" max="11530" width="40" customWidth="1"/>
    <col min="11782" max="11783" width="8.140625" customWidth="1"/>
    <col min="11785" max="11785" width="31.140625" customWidth="1"/>
    <col min="11786" max="11786" width="40" customWidth="1"/>
    <col min="12038" max="12039" width="8.140625" customWidth="1"/>
    <col min="12041" max="12041" width="31.140625" customWidth="1"/>
    <col min="12042" max="12042" width="40" customWidth="1"/>
    <col min="12294" max="12295" width="8.140625" customWidth="1"/>
    <col min="12297" max="12297" width="31.140625" customWidth="1"/>
    <col min="12298" max="12298" width="40" customWidth="1"/>
    <col min="12550" max="12551" width="8.140625" customWidth="1"/>
    <col min="12553" max="12553" width="31.140625" customWidth="1"/>
    <col min="12554" max="12554" width="40" customWidth="1"/>
    <col min="12806" max="12807" width="8.140625" customWidth="1"/>
    <col min="12809" max="12809" width="31.140625" customWidth="1"/>
    <col min="12810" max="12810" width="40" customWidth="1"/>
    <col min="13062" max="13063" width="8.140625" customWidth="1"/>
    <col min="13065" max="13065" width="31.140625" customWidth="1"/>
    <col min="13066" max="13066" width="40" customWidth="1"/>
    <col min="13318" max="13319" width="8.140625" customWidth="1"/>
    <col min="13321" max="13321" width="31.140625" customWidth="1"/>
    <col min="13322" max="13322" width="40" customWidth="1"/>
    <col min="13574" max="13575" width="8.140625" customWidth="1"/>
    <col min="13577" max="13577" width="31.140625" customWidth="1"/>
    <col min="13578" max="13578" width="40" customWidth="1"/>
    <col min="13830" max="13831" width="8.140625" customWidth="1"/>
    <col min="13833" max="13833" width="31.140625" customWidth="1"/>
    <col min="13834" max="13834" width="40" customWidth="1"/>
    <col min="14086" max="14087" width="8.140625" customWidth="1"/>
    <col min="14089" max="14089" width="31.140625" customWidth="1"/>
    <col min="14090" max="14090" width="40" customWidth="1"/>
    <col min="14342" max="14343" width="8.140625" customWidth="1"/>
    <col min="14345" max="14345" width="31.140625" customWidth="1"/>
    <col min="14346" max="14346" width="40" customWidth="1"/>
    <col min="14598" max="14599" width="8.140625" customWidth="1"/>
    <col min="14601" max="14601" width="31.140625" customWidth="1"/>
    <col min="14602" max="14602" width="40" customWidth="1"/>
    <col min="14854" max="14855" width="8.140625" customWidth="1"/>
    <col min="14857" max="14857" width="31.140625" customWidth="1"/>
    <col min="14858" max="14858" width="40" customWidth="1"/>
    <col min="15110" max="15111" width="8.140625" customWidth="1"/>
    <col min="15113" max="15113" width="31.140625" customWidth="1"/>
    <col min="15114" max="15114" width="40" customWidth="1"/>
    <col min="15366" max="15367" width="8.140625" customWidth="1"/>
    <col min="15369" max="15369" width="31.140625" customWidth="1"/>
    <col min="15370" max="15370" width="40" customWidth="1"/>
    <col min="15622" max="15623" width="8.140625" customWidth="1"/>
    <col min="15625" max="15625" width="31.140625" customWidth="1"/>
    <col min="15626" max="15626" width="40" customWidth="1"/>
    <col min="15878" max="15879" width="8.140625" customWidth="1"/>
    <col min="15881" max="15881" width="31.140625" customWidth="1"/>
    <col min="15882" max="15882" width="40" customWidth="1"/>
    <col min="16134" max="16135" width="8.140625" customWidth="1"/>
    <col min="16137" max="16137" width="31.140625" customWidth="1"/>
    <col min="16138" max="16138" width="40" customWidth="1"/>
  </cols>
  <sheetData>
    <row r="1" spans="1:10" ht="22.5" thickBot="1" x14ac:dyDescent="0.65">
      <c r="A1" s="138" t="s">
        <v>131</v>
      </c>
      <c r="B1" s="139"/>
      <c r="C1" s="139"/>
      <c r="D1" s="139"/>
      <c r="E1" s="139"/>
      <c r="F1" s="140"/>
      <c r="G1" s="141" t="s">
        <v>132</v>
      </c>
      <c r="H1" s="142"/>
      <c r="I1" s="142"/>
      <c r="J1" s="143"/>
    </row>
    <row r="2" spans="1:10" ht="22.5" thickBot="1" x14ac:dyDescent="0.65">
      <c r="A2" s="144" t="s">
        <v>133</v>
      </c>
      <c r="B2" s="145"/>
      <c r="C2" s="129" t="s">
        <v>134</v>
      </c>
      <c r="D2" s="130"/>
      <c r="E2" s="130"/>
      <c r="F2" s="131"/>
      <c r="G2" s="148" t="s">
        <v>135</v>
      </c>
      <c r="H2" s="148" t="s">
        <v>136</v>
      </c>
      <c r="I2" s="148" t="s">
        <v>73</v>
      </c>
      <c r="J2" s="148" t="s">
        <v>137</v>
      </c>
    </row>
    <row r="3" spans="1:10" ht="22.5" thickBot="1" x14ac:dyDescent="0.65">
      <c r="A3" s="146"/>
      <c r="B3" s="147"/>
      <c r="C3" s="21" t="s">
        <v>138</v>
      </c>
      <c r="D3" s="22" t="s">
        <v>139</v>
      </c>
      <c r="E3" s="23" t="s">
        <v>140</v>
      </c>
      <c r="F3" s="24" t="s">
        <v>141</v>
      </c>
      <c r="G3" s="149"/>
      <c r="H3" s="149"/>
      <c r="I3" s="149"/>
      <c r="J3" s="149"/>
    </row>
    <row r="4" spans="1:10" ht="87" x14ac:dyDescent="0.6">
      <c r="A4" s="136" t="s">
        <v>142</v>
      </c>
      <c r="B4" s="25">
        <v>100</v>
      </c>
      <c r="C4" s="26" t="s">
        <v>143</v>
      </c>
      <c r="D4" s="26" t="s">
        <v>144</v>
      </c>
      <c r="E4" s="26" t="s">
        <v>145</v>
      </c>
      <c r="F4" s="27" t="s">
        <v>146</v>
      </c>
      <c r="G4" s="28" t="s">
        <v>147</v>
      </c>
      <c r="H4" s="29" t="s">
        <v>148</v>
      </c>
      <c r="I4" s="30" t="s">
        <v>149</v>
      </c>
      <c r="J4" s="31" t="s">
        <v>150</v>
      </c>
    </row>
    <row r="5" spans="1:10" ht="108.75" x14ac:dyDescent="0.6">
      <c r="A5" s="136"/>
      <c r="B5" s="3">
        <v>60</v>
      </c>
      <c r="C5" s="32" t="s">
        <v>151</v>
      </c>
      <c r="D5" s="32" t="s">
        <v>152</v>
      </c>
      <c r="E5" s="33" t="s">
        <v>153</v>
      </c>
      <c r="F5" s="34" t="s">
        <v>154</v>
      </c>
      <c r="G5" s="7" t="s">
        <v>155</v>
      </c>
      <c r="H5" s="35" t="s">
        <v>156</v>
      </c>
      <c r="I5" s="36" t="s">
        <v>157</v>
      </c>
      <c r="J5" s="37" t="s">
        <v>158</v>
      </c>
    </row>
    <row r="6" spans="1:10" ht="65.25" x14ac:dyDescent="0.6">
      <c r="A6" s="136"/>
      <c r="B6" s="3">
        <v>25</v>
      </c>
      <c r="C6" s="32" t="s">
        <v>159</v>
      </c>
      <c r="D6" s="33" t="s">
        <v>160</v>
      </c>
      <c r="E6" s="33" t="s">
        <v>161</v>
      </c>
      <c r="F6" s="38" t="s">
        <v>162</v>
      </c>
      <c r="G6" s="7" t="s">
        <v>163</v>
      </c>
      <c r="H6" s="39" t="s">
        <v>164</v>
      </c>
      <c r="I6" s="36" t="s">
        <v>165</v>
      </c>
      <c r="J6" s="37" t="s">
        <v>166</v>
      </c>
    </row>
    <row r="7" spans="1:10" ht="131.25" thickBot="1" x14ac:dyDescent="0.65">
      <c r="A7" s="137"/>
      <c r="B7" s="11">
        <v>10</v>
      </c>
      <c r="C7" s="40" t="s">
        <v>167</v>
      </c>
      <c r="D7" s="41" t="s">
        <v>168</v>
      </c>
      <c r="E7" s="42" t="s">
        <v>169</v>
      </c>
      <c r="F7" s="43" t="s">
        <v>170</v>
      </c>
      <c r="G7" s="10" t="s">
        <v>171</v>
      </c>
      <c r="H7" s="44">
        <v>20</v>
      </c>
      <c r="I7" s="45" t="s">
        <v>172</v>
      </c>
      <c r="J7" s="46" t="s">
        <v>173</v>
      </c>
    </row>
  </sheetData>
  <mergeCells count="9">
    <mergeCell ref="A4:A7"/>
    <mergeCell ref="A1:F1"/>
    <mergeCell ref="G1:J1"/>
    <mergeCell ref="A2:B3"/>
    <mergeCell ref="C2:F2"/>
    <mergeCell ref="G2:G3"/>
    <mergeCell ref="H2:H3"/>
    <mergeCell ref="I2:I3"/>
    <mergeCell ref="J2:J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5" workbookViewId="0">
      <selection sqref="A1:XFD1048576"/>
    </sheetView>
  </sheetViews>
  <sheetFormatPr baseColWidth="10" defaultRowHeight="15" x14ac:dyDescent="0.25"/>
  <cols>
    <col min="1" max="1" width="22.7109375" customWidth="1"/>
    <col min="3" max="4" width="22.85546875" customWidth="1"/>
    <col min="5" max="5" width="39.7109375" customWidth="1"/>
    <col min="6" max="6" width="22.85546875" customWidth="1"/>
    <col min="257" max="257" width="22.7109375" customWidth="1"/>
    <col min="259" max="260" width="22.85546875" customWidth="1"/>
    <col min="261" max="261" width="39.7109375" customWidth="1"/>
    <col min="262" max="262" width="22.85546875" customWidth="1"/>
    <col min="513" max="513" width="22.7109375" customWidth="1"/>
    <col min="515" max="516" width="22.85546875" customWidth="1"/>
    <col min="517" max="517" width="39.7109375" customWidth="1"/>
    <col min="518" max="518" width="22.85546875" customWidth="1"/>
    <col min="769" max="769" width="22.7109375" customWidth="1"/>
    <col min="771" max="772" width="22.85546875" customWidth="1"/>
    <col min="773" max="773" width="39.7109375" customWidth="1"/>
    <col min="774" max="774" width="22.85546875" customWidth="1"/>
    <col min="1025" max="1025" width="22.7109375" customWidth="1"/>
    <col min="1027" max="1028" width="22.85546875" customWidth="1"/>
    <col min="1029" max="1029" width="39.7109375" customWidth="1"/>
    <col min="1030" max="1030" width="22.85546875" customWidth="1"/>
    <col min="1281" max="1281" width="22.7109375" customWidth="1"/>
    <col min="1283" max="1284" width="22.85546875" customWidth="1"/>
    <col min="1285" max="1285" width="39.7109375" customWidth="1"/>
    <col min="1286" max="1286" width="22.85546875" customWidth="1"/>
    <col min="1537" max="1537" width="22.7109375" customWidth="1"/>
    <col min="1539" max="1540" width="22.85546875" customWidth="1"/>
    <col min="1541" max="1541" width="39.7109375" customWidth="1"/>
    <col min="1542" max="1542" width="22.85546875" customWidth="1"/>
    <col min="1793" max="1793" width="22.7109375" customWidth="1"/>
    <col min="1795" max="1796" width="22.85546875" customWidth="1"/>
    <col min="1797" max="1797" width="39.7109375" customWidth="1"/>
    <col min="1798" max="1798" width="22.85546875" customWidth="1"/>
    <col min="2049" max="2049" width="22.7109375" customWidth="1"/>
    <col min="2051" max="2052" width="22.85546875" customWidth="1"/>
    <col min="2053" max="2053" width="39.7109375" customWidth="1"/>
    <col min="2054" max="2054" width="22.85546875" customWidth="1"/>
    <col min="2305" max="2305" width="22.7109375" customWidth="1"/>
    <col min="2307" max="2308" width="22.85546875" customWidth="1"/>
    <col min="2309" max="2309" width="39.7109375" customWidth="1"/>
    <col min="2310" max="2310" width="22.85546875" customWidth="1"/>
    <col min="2561" max="2561" width="22.7109375" customWidth="1"/>
    <col min="2563" max="2564" width="22.85546875" customWidth="1"/>
    <col min="2565" max="2565" width="39.7109375" customWidth="1"/>
    <col min="2566" max="2566" width="22.85546875" customWidth="1"/>
    <col min="2817" max="2817" width="22.7109375" customWidth="1"/>
    <col min="2819" max="2820" width="22.85546875" customWidth="1"/>
    <col min="2821" max="2821" width="39.7109375" customWidth="1"/>
    <col min="2822" max="2822" width="22.85546875" customWidth="1"/>
    <col min="3073" max="3073" width="22.7109375" customWidth="1"/>
    <col min="3075" max="3076" width="22.85546875" customWidth="1"/>
    <col min="3077" max="3077" width="39.7109375" customWidth="1"/>
    <col min="3078" max="3078" width="22.85546875" customWidth="1"/>
    <col min="3329" max="3329" width="22.7109375" customWidth="1"/>
    <col min="3331" max="3332" width="22.85546875" customWidth="1"/>
    <col min="3333" max="3333" width="39.7109375" customWidth="1"/>
    <col min="3334" max="3334" width="22.85546875" customWidth="1"/>
    <col min="3585" max="3585" width="22.7109375" customWidth="1"/>
    <col min="3587" max="3588" width="22.85546875" customWidth="1"/>
    <col min="3589" max="3589" width="39.7109375" customWidth="1"/>
    <col min="3590" max="3590" width="22.85546875" customWidth="1"/>
    <col min="3841" max="3841" width="22.7109375" customWidth="1"/>
    <col min="3843" max="3844" width="22.85546875" customWidth="1"/>
    <col min="3845" max="3845" width="39.7109375" customWidth="1"/>
    <col min="3846" max="3846" width="22.85546875" customWidth="1"/>
    <col min="4097" max="4097" width="22.7109375" customWidth="1"/>
    <col min="4099" max="4100" width="22.85546875" customWidth="1"/>
    <col min="4101" max="4101" width="39.7109375" customWidth="1"/>
    <col min="4102" max="4102" width="22.85546875" customWidth="1"/>
    <col min="4353" max="4353" width="22.7109375" customWidth="1"/>
    <col min="4355" max="4356" width="22.85546875" customWidth="1"/>
    <col min="4357" max="4357" width="39.7109375" customWidth="1"/>
    <col min="4358" max="4358" width="22.85546875" customWidth="1"/>
    <col min="4609" max="4609" width="22.7109375" customWidth="1"/>
    <col min="4611" max="4612" width="22.85546875" customWidth="1"/>
    <col min="4613" max="4613" width="39.7109375" customWidth="1"/>
    <col min="4614" max="4614" width="22.85546875" customWidth="1"/>
    <col min="4865" max="4865" width="22.7109375" customWidth="1"/>
    <col min="4867" max="4868" width="22.85546875" customWidth="1"/>
    <col min="4869" max="4869" width="39.7109375" customWidth="1"/>
    <col min="4870" max="4870" width="22.85546875" customWidth="1"/>
    <col min="5121" max="5121" width="22.7109375" customWidth="1"/>
    <col min="5123" max="5124" width="22.85546875" customWidth="1"/>
    <col min="5125" max="5125" width="39.7109375" customWidth="1"/>
    <col min="5126" max="5126" width="22.85546875" customWidth="1"/>
    <col min="5377" max="5377" width="22.7109375" customWidth="1"/>
    <col min="5379" max="5380" width="22.85546875" customWidth="1"/>
    <col min="5381" max="5381" width="39.7109375" customWidth="1"/>
    <col min="5382" max="5382" width="22.85546875" customWidth="1"/>
    <col min="5633" max="5633" width="22.7109375" customWidth="1"/>
    <col min="5635" max="5636" width="22.85546875" customWidth="1"/>
    <col min="5637" max="5637" width="39.7109375" customWidth="1"/>
    <col min="5638" max="5638" width="22.85546875" customWidth="1"/>
    <col min="5889" max="5889" width="22.7109375" customWidth="1"/>
    <col min="5891" max="5892" width="22.85546875" customWidth="1"/>
    <col min="5893" max="5893" width="39.7109375" customWidth="1"/>
    <col min="5894" max="5894" width="22.85546875" customWidth="1"/>
    <col min="6145" max="6145" width="22.7109375" customWidth="1"/>
    <col min="6147" max="6148" width="22.85546875" customWidth="1"/>
    <col min="6149" max="6149" width="39.7109375" customWidth="1"/>
    <col min="6150" max="6150" width="22.85546875" customWidth="1"/>
    <col min="6401" max="6401" width="22.7109375" customWidth="1"/>
    <col min="6403" max="6404" width="22.85546875" customWidth="1"/>
    <col min="6405" max="6405" width="39.7109375" customWidth="1"/>
    <col min="6406" max="6406" width="22.85546875" customWidth="1"/>
    <col min="6657" max="6657" width="22.7109375" customWidth="1"/>
    <col min="6659" max="6660" width="22.85546875" customWidth="1"/>
    <col min="6661" max="6661" width="39.7109375" customWidth="1"/>
    <col min="6662" max="6662" width="22.85546875" customWidth="1"/>
    <col min="6913" max="6913" width="22.7109375" customWidth="1"/>
    <col min="6915" max="6916" width="22.85546875" customWidth="1"/>
    <col min="6917" max="6917" width="39.7109375" customWidth="1"/>
    <col min="6918" max="6918" width="22.85546875" customWidth="1"/>
    <col min="7169" max="7169" width="22.7109375" customWidth="1"/>
    <col min="7171" max="7172" width="22.85546875" customWidth="1"/>
    <col min="7173" max="7173" width="39.7109375" customWidth="1"/>
    <col min="7174" max="7174" width="22.85546875" customWidth="1"/>
    <col min="7425" max="7425" width="22.7109375" customWidth="1"/>
    <col min="7427" max="7428" width="22.85546875" customWidth="1"/>
    <col min="7429" max="7429" width="39.7109375" customWidth="1"/>
    <col min="7430" max="7430" width="22.85546875" customWidth="1"/>
    <col min="7681" max="7681" width="22.7109375" customWidth="1"/>
    <col min="7683" max="7684" width="22.85546875" customWidth="1"/>
    <col min="7685" max="7685" width="39.7109375" customWidth="1"/>
    <col min="7686" max="7686" width="22.85546875" customWidth="1"/>
    <col min="7937" max="7937" width="22.7109375" customWidth="1"/>
    <col min="7939" max="7940" width="22.85546875" customWidth="1"/>
    <col min="7941" max="7941" width="39.7109375" customWidth="1"/>
    <col min="7942" max="7942" width="22.85546875" customWidth="1"/>
    <col min="8193" max="8193" width="22.7109375" customWidth="1"/>
    <col min="8195" max="8196" width="22.85546875" customWidth="1"/>
    <col min="8197" max="8197" width="39.7109375" customWidth="1"/>
    <col min="8198" max="8198" width="22.85546875" customWidth="1"/>
    <col min="8449" max="8449" width="22.7109375" customWidth="1"/>
    <col min="8451" max="8452" width="22.85546875" customWidth="1"/>
    <col min="8453" max="8453" width="39.7109375" customWidth="1"/>
    <col min="8454" max="8454" width="22.85546875" customWidth="1"/>
    <col min="8705" max="8705" width="22.7109375" customWidth="1"/>
    <col min="8707" max="8708" width="22.85546875" customWidth="1"/>
    <col min="8709" max="8709" width="39.7109375" customWidth="1"/>
    <col min="8710" max="8710" width="22.85546875" customWidth="1"/>
    <col min="8961" max="8961" width="22.7109375" customWidth="1"/>
    <col min="8963" max="8964" width="22.85546875" customWidth="1"/>
    <col min="8965" max="8965" width="39.7109375" customWidth="1"/>
    <col min="8966" max="8966" width="22.85546875" customWidth="1"/>
    <col min="9217" max="9217" width="22.7109375" customWidth="1"/>
    <col min="9219" max="9220" width="22.85546875" customWidth="1"/>
    <col min="9221" max="9221" width="39.7109375" customWidth="1"/>
    <col min="9222" max="9222" width="22.85546875" customWidth="1"/>
    <col min="9473" max="9473" width="22.7109375" customWidth="1"/>
    <col min="9475" max="9476" width="22.85546875" customWidth="1"/>
    <col min="9477" max="9477" width="39.7109375" customWidth="1"/>
    <col min="9478" max="9478" width="22.85546875" customWidth="1"/>
    <col min="9729" max="9729" width="22.7109375" customWidth="1"/>
    <col min="9731" max="9732" width="22.85546875" customWidth="1"/>
    <col min="9733" max="9733" width="39.7109375" customWidth="1"/>
    <col min="9734" max="9734" width="22.85546875" customWidth="1"/>
    <col min="9985" max="9985" width="22.7109375" customWidth="1"/>
    <col min="9987" max="9988" width="22.85546875" customWidth="1"/>
    <col min="9989" max="9989" width="39.7109375" customWidth="1"/>
    <col min="9990" max="9990" width="22.85546875" customWidth="1"/>
    <col min="10241" max="10241" width="22.7109375" customWidth="1"/>
    <col min="10243" max="10244" width="22.85546875" customWidth="1"/>
    <col min="10245" max="10245" width="39.7109375" customWidth="1"/>
    <col min="10246" max="10246" width="22.85546875" customWidth="1"/>
    <col min="10497" max="10497" width="22.7109375" customWidth="1"/>
    <col min="10499" max="10500" width="22.85546875" customWidth="1"/>
    <col min="10501" max="10501" width="39.7109375" customWidth="1"/>
    <col min="10502" max="10502" width="22.85546875" customWidth="1"/>
    <col min="10753" max="10753" width="22.7109375" customWidth="1"/>
    <col min="10755" max="10756" width="22.85546875" customWidth="1"/>
    <col min="10757" max="10757" width="39.7109375" customWidth="1"/>
    <col min="10758" max="10758" width="22.85546875" customWidth="1"/>
    <col min="11009" max="11009" width="22.7109375" customWidth="1"/>
    <col min="11011" max="11012" width="22.85546875" customWidth="1"/>
    <col min="11013" max="11013" width="39.7109375" customWidth="1"/>
    <col min="11014" max="11014" width="22.85546875" customWidth="1"/>
    <col min="11265" max="11265" width="22.7109375" customWidth="1"/>
    <col min="11267" max="11268" width="22.85546875" customWidth="1"/>
    <col min="11269" max="11269" width="39.7109375" customWidth="1"/>
    <col min="11270" max="11270" width="22.85546875" customWidth="1"/>
    <col min="11521" max="11521" width="22.7109375" customWidth="1"/>
    <col min="11523" max="11524" width="22.85546875" customWidth="1"/>
    <col min="11525" max="11525" width="39.7109375" customWidth="1"/>
    <col min="11526" max="11526" width="22.85546875" customWidth="1"/>
    <col min="11777" max="11777" width="22.7109375" customWidth="1"/>
    <col min="11779" max="11780" width="22.85546875" customWidth="1"/>
    <col min="11781" max="11781" width="39.7109375" customWidth="1"/>
    <col min="11782" max="11782" width="22.85546875" customWidth="1"/>
    <col min="12033" max="12033" width="22.7109375" customWidth="1"/>
    <col min="12035" max="12036" width="22.85546875" customWidth="1"/>
    <col min="12037" max="12037" width="39.7109375" customWidth="1"/>
    <col min="12038" max="12038" width="22.85546875" customWidth="1"/>
    <col min="12289" max="12289" width="22.7109375" customWidth="1"/>
    <col min="12291" max="12292" width="22.85546875" customWidth="1"/>
    <col min="12293" max="12293" width="39.7109375" customWidth="1"/>
    <col min="12294" max="12294" width="22.85546875" customWidth="1"/>
    <col min="12545" max="12545" width="22.7109375" customWidth="1"/>
    <col min="12547" max="12548" width="22.85546875" customWidth="1"/>
    <col min="12549" max="12549" width="39.7109375" customWidth="1"/>
    <col min="12550" max="12550" width="22.85546875" customWidth="1"/>
    <col min="12801" max="12801" width="22.7109375" customWidth="1"/>
    <col min="12803" max="12804" width="22.85546875" customWidth="1"/>
    <col min="12805" max="12805" width="39.7109375" customWidth="1"/>
    <col min="12806" max="12806" width="22.85546875" customWidth="1"/>
    <col min="13057" max="13057" width="22.7109375" customWidth="1"/>
    <col min="13059" max="13060" width="22.85546875" customWidth="1"/>
    <col min="13061" max="13061" width="39.7109375" customWidth="1"/>
    <col min="13062" max="13062" width="22.85546875" customWidth="1"/>
    <col min="13313" max="13313" width="22.7109375" customWidth="1"/>
    <col min="13315" max="13316" width="22.85546875" customWidth="1"/>
    <col min="13317" max="13317" width="39.7109375" customWidth="1"/>
    <col min="13318" max="13318" width="22.85546875" customWidth="1"/>
    <col min="13569" max="13569" width="22.7109375" customWidth="1"/>
    <col min="13571" max="13572" width="22.85546875" customWidth="1"/>
    <col min="13573" max="13573" width="39.7109375" customWidth="1"/>
    <col min="13574" max="13574" width="22.85546875" customWidth="1"/>
    <col min="13825" max="13825" width="22.7109375" customWidth="1"/>
    <col min="13827" max="13828" width="22.85546875" customWidth="1"/>
    <col min="13829" max="13829" width="39.7109375" customWidth="1"/>
    <col min="13830" max="13830" width="22.85546875" customWidth="1"/>
    <col min="14081" max="14081" width="22.7109375" customWidth="1"/>
    <col min="14083" max="14084" width="22.85546875" customWidth="1"/>
    <col min="14085" max="14085" width="39.7109375" customWidth="1"/>
    <col min="14086" max="14086" width="22.85546875" customWidth="1"/>
    <col min="14337" max="14337" width="22.7109375" customWidth="1"/>
    <col min="14339" max="14340" width="22.85546875" customWidth="1"/>
    <col min="14341" max="14341" width="39.7109375" customWidth="1"/>
    <col min="14342" max="14342" width="22.85546875" customWidth="1"/>
    <col min="14593" max="14593" width="22.7109375" customWidth="1"/>
    <col min="14595" max="14596" width="22.85546875" customWidth="1"/>
    <col min="14597" max="14597" width="39.7109375" customWidth="1"/>
    <col min="14598" max="14598" width="22.85546875" customWidth="1"/>
    <col min="14849" max="14849" width="22.7109375" customWidth="1"/>
    <col min="14851" max="14852" width="22.85546875" customWidth="1"/>
    <col min="14853" max="14853" width="39.7109375" customWidth="1"/>
    <col min="14854" max="14854" width="22.85546875" customWidth="1"/>
    <col min="15105" max="15105" width="22.7109375" customWidth="1"/>
    <col min="15107" max="15108" width="22.85546875" customWidth="1"/>
    <col min="15109" max="15109" width="39.7109375" customWidth="1"/>
    <col min="15110" max="15110" width="22.85546875" customWidth="1"/>
    <col min="15361" max="15361" width="22.7109375" customWidth="1"/>
    <col min="15363" max="15364" width="22.85546875" customWidth="1"/>
    <col min="15365" max="15365" width="39.7109375" customWidth="1"/>
    <col min="15366" max="15366" width="22.85546875" customWidth="1"/>
    <col min="15617" max="15617" width="22.7109375" customWidth="1"/>
    <col min="15619" max="15620" width="22.85546875" customWidth="1"/>
    <col min="15621" max="15621" width="39.7109375" customWidth="1"/>
    <col min="15622" max="15622" width="22.85546875" customWidth="1"/>
    <col min="15873" max="15873" width="22.7109375" customWidth="1"/>
    <col min="15875" max="15876" width="22.85546875" customWidth="1"/>
    <col min="15877" max="15877" width="39.7109375" customWidth="1"/>
    <col min="15878" max="15878" width="22.85546875" customWidth="1"/>
    <col min="16129" max="16129" width="22.7109375" customWidth="1"/>
    <col min="16131" max="16132" width="22.85546875" customWidth="1"/>
    <col min="16133" max="16133" width="39.7109375" customWidth="1"/>
    <col min="16134" max="16134" width="22.85546875" customWidth="1"/>
  </cols>
  <sheetData>
    <row r="1" spans="1:6" ht="28.5" x14ac:dyDescent="0.25">
      <c r="A1" s="151" t="s">
        <v>174</v>
      </c>
      <c r="B1" s="151"/>
      <c r="C1" s="151"/>
      <c r="D1" s="151"/>
      <c r="E1" s="151"/>
      <c r="F1" s="151"/>
    </row>
    <row r="2" spans="1:6" ht="28.5" x14ac:dyDescent="0.25">
      <c r="A2" s="152" t="s">
        <v>175</v>
      </c>
      <c r="B2" s="153"/>
      <c r="C2" s="153"/>
      <c r="D2" s="153"/>
      <c r="E2" s="153"/>
      <c r="F2" s="153"/>
    </row>
    <row r="3" spans="1:6" ht="28.5" x14ac:dyDescent="0.25">
      <c r="A3" s="47"/>
      <c r="B3" s="47"/>
      <c r="C3" s="47"/>
      <c r="D3" s="47"/>
      <c r="E3" s="47"/>
      <c r="F3" s="47"/>
    </row>
    <row r="4" spans="1:6" ht="28.5" x14ac:dyDescent="0.25">
      <c r="A4" s="48"/>
      <c r="B4" s="49"/>
      <c r="C4" s="49" t="s">
        <v>265</v>
      </c>
      <c r="D4" s="49"/>
      <c r="E4" s="47"/>
      <c r="F4" s="47"/>
    </row>
    <row r="5" spans="1:6" ht="28.5" x14ac:dyDescent="0.25">
      <c r="A5" s="48"/>
      <c r="B5" s="49"/>
      <c r="C5" s="50" t="s">
        <v>266</v>
      </c>
      <c r="D5" s="47"/>
      <c r="E5" s="47"/>
      <c r="F5" s="47"/>
    </row>
    <row r="6" spans="1:6" ht="21.75" x14ac:dyDescent="0.6">
      <c r="A6" s="51"/>
      <c r="B6" s="51"/>
      <c r="C6" s="51"/>
      <c r="D6" s="51"/>
      <c r="E6" s="51"/>
      <c r="F6" s="51"/>
    </row>
    <row r="7" spans="1:6" ht="19.5" x14ac:dyDescent="0.25">
      <c r="A7" s="154" t="s">
        <v>176</v>
      </c>
      <c r="B7" s="155"/>
      <c r="C7" s="158" t="s">
        <v>177</v>
      </c>
      <c r="D7" s="159"/>
      <c r="E7" s="159"/>
      <c r="F7" s="160"/>
    </row>
    <row r="8" spans="1:6" ht="19.5" x14ac:dyDescent="0.25">
      <c r="A8" s="156"/>
      <c r="B8" s="157"/>
      <c r="C8" s="52" t="s">
        <v>178</v>
      </c>
      <c r="D8" s="53" t="s">
        <v>179</v>
      </c>
      <c r="E8" s="53" t="s">
        <v>180</v>
      </c>
      <c r="F8" s="53" t="s">
        <v>181</v>
      </c>
    </row>
    <row r="9" spans="1:6" ht="39" x14ac:dyDescent="0.25">
      <c r="A9" s="161" t="s">
        <v>182</v>
      </c>
      <c r="B9" s="54">
        <v>100</v>
      </c>
      <c r="C9" s="55" t="s">
        <v>183</v>
      </c>
      <c r="D9" s="55" t="s">
        <v>184</v>
      </c>
      <c r="E9" s="55" t="s">
        <v>185</v>
      </c>
      <c r="F9" s="56" t="s">
        <v>186</v>
      </c>
    </row>
    <row r="10" spans="1:6" ht="39" x14ac:dyDescent="0.25">
      <c r="A10" s="162"/>
      <c r="B10" s="54">
        <v>60</v>
      </c>
      <c r="C10" s="55" t="s">
        <v>187</v>
      </c>
      <c r="D10" s="55" t="s">
        <v>188</v>
      </c>
      <c r="E10" s="56" t="s">
        <v>267</v>
      </c>
      <c r="F10" s="54" t="s">
        <v>189</v>
      </c>
    </row>
    <row r="11" spans="1:6" ht="39" x14ac:dyDescent="0.25">
      <c r="A11" s="162"/>
      <c r="B11" s="54">
        <v>25</v>
      </c>
      <c r="C11" s="55" t="s">
        <v>190</v>
      </c>
      <c r="D11" s="56" t="s">
        <v>191</v>
      </c>
      <c r="E11" s="56" t="s">
        <v>192</v>
      </c>
      <c r="F11" s="57" t="s">
        <v>193</v>
      </c>
    </row>
    <row r="12" spans="1:6" ht="39" x14ac:dyDescent="0.25">
      <c r="A12" s="163"/>
      <c r="B12" s="54">
        <v>10</v>
      </c>
      <c r="C12" s="56" t="s">
        <v>194</v>
      </c>
      <c r="D12" s="54" t="s">
        <v>195</v>
      </c>
      <c r="E12" s="57" t="s">
        <v>196</v>
      </c>
      <c r="F12" s="57" t="s">
        <v>197</v>
      </c>
    </row>
    <row r="13" spans="1:6" ht="21.75" x14ac:dyDescent="0.6">
      <c r="A13" s="1"/>
      <c r="B13" s="1"/>
      <c r="C13" s="1"/>
      <c r="D13" s="1"/>
      <c r="E13" s="1"/>
      <c r="F13" s="1"/>
    </row>
    <row r="14" spans="1:6" ht="15" customHeight="1" x14ac:dyDescent="0.25">
      <c r="A14" s="150" t="s">
        <v>198</v>
      </c>
      <c r="B14" s="150"/>
      <c r="C14" s="150"/>
      <c r="D14" s="150"/>
      <c r="E14" s="150"/>
      <c r="F14" s="150"/>
    </row>
    <row r="15" spans="1:6" ht="15" customHeight="1" x14ac:dyDescent="0.25">
      <c r="A15" s="150"/>
      <c r="B15" s="150"/>
      <c r="C15" s="150"/>
      <c r="D15" s="150"/>
      <c r="E15" s="150"/>
      <c r="F15" s="150"/>
    </row>
    <row r="16" spans="1:6" ht="15" customHeight="1" x14ac:dyDescent="0.25">
      <c r="A16" s="150"/>
      <c r="B16" s="150"/>
      <c r="C16" s="150"/>
      <c r="D16" s="150"/>
      <c r="E16" s="150"/>
      <c r="F16" s="150"/>
    </row>
  </sheetData>
  <mergeCells count="6">
    <mergeCell ref="A14:F16"/>
    <mergeCell ref="A1:F1"/>
    <mergeCell ref="A2:F2"/>
    <mergeCell ref="A7:B8"/>
    <mergeCell ref="C7:F7"/>
    <mergeCell ref="A9: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fd5507be04ba2d022bca8a57e7c90bc1">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f5341edc7afdca443ba60281958744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52602E-11B6-445E-81ED-3EFE7299F265}">
  <ds:schemaRefs>
    <ds:schemaRef ds:uri="http://schemas.microsoft.com/sharepoint/v3/contenttype/forms"/>
  </ds:schemaRefs>
</ds:datastoreItem>
</file>

<file path=customXml/itemProps2.xml><?xml version="1.0" encoding="utf-8"?>
<ds:datastoreItem xmlns:ds="http://schemas.openxmlformats.org/officeDocument/2006/customXml" ds:itemID="{BDBE78F7-D158-427C-8DE5-455FF3895A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Hoja1</vt:lpstr>
      <vt:lpstr>Matriz de riesgos</vt:lpstr>
      <vt:lpstr>Hoja2</vt:lpstr>
      <vt:lpstr>T.II. NIVEL DIFICIENCIA</vt:lpstr>
      <vt:lpstr>T.III. NIVEL EXPOSICIÓN</vt:lpstr>
      <vt:lpstr>T.IV Y V. NIVEL DE PROBABILIDAD</vt:lpstr>
      <vt:lpstr>T.VI. NIVEL DE CONSECUENCIAS</vt:lpstr>
      <vt:lpstr>T.VII Y VIII. SIG. NIVEL RIESGO</vt:lpstr>
      <vt:lpstr>RESUMEN MATRIZ</vt:lpstr>
      <vt:lpstr>CLASIFICACIÓN PELIGROS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Gallego Soto</dc:creator>
  <cp:lastModifiedBy>Usuario</cp:lastModifiedBy>
  <dcterms:created xsi:type="dcterms:W3CDTF">2019-06-13T19:58:21Z</dcterms:created>
  <dcterms:modified xsi:type="dcterms:W3CDTF">2024-10-04T15:17:44Z</dcterms:modified>
</cp:coreProperties>
</file>