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oeducacionsuperior-my.sharepoint.com/personal/contrataciones_corporaciongilbertoecheverri_gov_co/Documents/JURIDICA/CONTRATOS 2025/000-2025 PLAN ANUAL DE ADQUISICIONES/"/>
    </mc:Choice>
  </mc:AlternateContent>
  <xr:revisionPtr revIDLastSave="138" documentId="8_{0DB742CC-8E9F-4F00-BF44-467001B4EA42}" xr6:coauthVersionLast="47" xr6:coauthVersionMax="47" xr10:uidLastSave="{6A49D05D-94B4-40F2-860B-2E45B571DB57}"/>
  <bookViews>
    <workbookView xWindow="-120" yWindow="-120" windowWidth="29040" windowHeight="15840" xr2:uid="{D5E2DBA8-A8E9-4084-82E0-AB93B2623B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H31" i="1"/>
  <c r="G31" i="1"/>
  <c r="H15" i="1"/>
  <c r="H44" i="1"/>
  <c r="H43" i="1"/>
  <c r="H14" i="1"/>
  <c r="H13" i="1"/>
  <c r="H12" i="1"/>
  <c r="G11" i="1"/>
  <c r="H11" i="1" s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<sst xmlns="http://schemas.openxmlformats.org/spreadsheetml/2006/main" count="365" uniqueCount="73">
  <si>
    <t>ENTREGAR A TITULO DE ARRENDAMIENTO LAS OFICINAS 204 Y 205, UBICADAS EN EL SEGUNDO PISO DEL EDIFICIO ESTACIÓN DE MEDELLIN, COSTADO SUR, UBICADO EN LA CARRERA  52 N° 43 - 31 (SECTOR ALPUJARRA), DE LA CIUDAD DE MEDELLÍN; OFICINA 204 CON UN ÁREA DE 54.18 M² Y LA OFICINA 205 CON UN ÁREA DE 57.17 M², PARA UN TOTAL, ENTRE LAS DOS, DE CIENTO ONCE METROS CON TREINTA Y CINCO CENTÍMETROS CUADRADOS ( 111.35 M²).</t>
  </si>
  <si>
    <t>Enero de 2025</t>
  </si>
  <si>
    <t>Hasta 30 de diciembre de 2025</t>
  </si>
  <si>
    <t>Contratación directa</t>
  </si>
  <si>
    <t>Recursos Departamentales</t>
  </si>
  <si>
    <t>NO</t>
  </si>
  <si>
    <t>N/A</t>
  </si>
  <si>
    <t>Sandra Paola Nohavá Bravo 
Directora Ejecutiva Suplente direccionejecutiva@corporaciongilbertoecheverri.gov.co</t>
  </si>
  <si>
    <t>PRESTACION DE SERVICIO PROFESIONAL - PARA LA INCLUSION LABORAL Y EL CUMPLIMIENTO DEL DECRETO 2011 DE 2017</t>
  </si>
  <si>
    <t>PRESTACION DE SERVICIO PARA EL AREA DE CONTROL INTERNO</t>
  </si>
  <si>
    <t>PRESTAR LOS SERVICIOS PROFESIONALES EN LA IMPLEMENTACIÓN, LOGÍSTICA Y SEGUIMIENTO DE LOS PROGRAMAS DE LA SUBDIRECCIÓN TÉCNICA.</t>
  </si>
  <si>
    <t>PRESTAR EL SERVICIO DE TECNOLOGÍAS 
DE LA INFORMACIÓN Y COMUNICACIÓN (TIC) EN LA CORPORACIÓN GILBERTO ECHEVERRI MEJÍA</t>
  </si>
  <si>
    <t>PRESTACION DE SERVICIO PARA EL CARGUE DE LA INFORMACIÓN FINANCIERA EN EL SISTEMA FINANCIERO DE LA CORPORACION GILBERTO ECHEVERRI MEJIA</t>
  </si>
  <si>
    <t>FORTALECIMIENTO INSTITUCIONAL AL PERSONAL</t>
  </si>
  <si>
    <t>PRESTACION DE SERVICIO PARA EL FORTALECIMIENTO DEL BIENESTAR DE LOS EMPLEADOS DE LA CORPORACION GILBERTO ECHEVERRI MEJIA</t>
  </si>
  <si>
    <t>PRESTAR SERVICIOS PROFESIONALES DE REVISORÍA FISCAL EN LA CORPORACIÓN GILBERTO ECHEVERRI MEJÍA</t>
  </si>
  <si>
    <t xml:space="preserve">"PRESTAR LOS SERVICIOS PROFESIONALES A LA CORPORACIÓN GILBERTO ECHEVERRI MEJÍA, EN LOS DIFERENTES PROCESOS CONTRACTUALES QUE PRETENDE ADELANTAR,  DANDO CUMPLIMIENTO AL MARCO LEGAL Y NORMATIVO  DE LA CORPORACIÓN" O " PLANEAR, ANALIZAR, EJECUTAR Y CONTROLAR LOS PROCESOS DE CONTRATACIÓN DE LA CORPORACIÓN GILBERTO ECHEVERRRI MEJÍA DANDO CUMPLIMIENTO AL MARCO LEGAL Y NORMATIVO DE LA ORGANIZACIÓN" </t>
  </si>
  <si>
    <t xml:space="preserve">NO </t>
  </si>
  <si>
    <t xml:space="preserve">PRESTAR EL SERVICIO DE CORREO Y MENSAJERIA DE LA CORRESPONDENCIA Y DEMAS ENVIOS QUE SE REQUIERAN EN LA CORPORACION GILBERTO ECHEVERRI MEJIA	</t>
  </si>
  <si>
    <t>PRESTAR SERVICIOS PROFESIONALES A LA CORPORACIÓN GILBERTO ECHEVERRI MEJIA EN EL DESARROLLO DE LAS ACTIVIDADES TRIBUTARIAS, FISCALES, CONTABLES Y FINANCIERAS</t>
  </si>
  <si>
    <t xml:space="preserve">PRESTAR LOS SERVICIOS DE APOYO A LA GESTIÓN DE ACTIVIDADES ADMINISTRATIVAS, OPERATIVAS, FINANCIERA Y DE CARTERA DE LA SUBDIRECCIÓN TÉCNICA DE LA CORPORACIÓN GILBERTO ECHEVERRI MEJÍA </t>
  </si>
  <si>
    <t>Códigos UNSPSC</t>
  </si>
  <si>
    <t>Descripcion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</si>
  <si>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</si>
  <si>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</si>
  <si>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</si>
  <si>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</si>
  <si>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 xml:space="preserve">Valor total 
Estimado </t>
  </si>
  <si>
    <t>Valor estimado en la vigencia actual</t>
  </si>
  <si>
    <t>¿Se requieren vigencias futuras?</t>
  </si>
  <si>
    <t>Estado de solicitud de vigencias futuras</t>
  </si>
  <si>
    <t>Datos de contacto del responsable</t>
  </si>
  <si>
    <t>PRESTAR LOS SERVICIOS DE SUMINISTROS DE CAFETERIA, PAPELERIA, OFICINA, ASEO, CAFETERIA Y DEMAS ELEMENTOS REQUERIDOS PARA EL FUNCIONAMIENTO DE LA CORPORACION GILBERTO ECHEVERRI MEJIA</t>
  </si>
  <si>
    <t>Abril de 2025</t>
  </si>
  <si>
    <t>hasta 20 diciembre 2025</t>
  </si>
  <si>
    <t>CONTRATAR LOS SEGUROS NECESARIOS PARA AMPARAR LOS BIENES E INTERESES ASEGURABLES DE LA CORPORACIÓN GILBERTO ECHEVERRI MEJIA, ADEMÁS DE AQUELLOS QUE SE ENCUENTREN BAJO SU CUIDADO, TENENCIA O CONTROL Y SOBRE LOS CUALES SEA O LLEGARÉ A SER LEGALMENTE RESPONSABLE, ASÍ COMO CUALQUIERA OTRA PÓLIZA DE SEGUROS QUE REQUIERA LA ENTIDAD EN EL DESARROLLO DE SU ACTIVIDAD MISIONAL</t>
  </si>
  <si>
    <t>Proceso de selección abreviada</t>
  </si>
  <si>
    <t>PRESTACIÓN DE SERVICIOS PROFESIONALES PARA LA PLANEACIÓN, EJECUCIÓN Y SEGUIMIENTO TÉCNICO, ADMINISTRATIVO Y FINANCIERO DE LOS COMPONENTES QUE COMPRENDEN LAS DIFERENTES ACCIONES DE LOS PROGRAMAS Y PROYECTOS QUE CORRESPONDEN A LA SUBDIRECCIÓN DE PROYECTOS Y DE LOS CONVENIOS PACTADOS ENTRE LA CORPORACIÓN Y OTRAS ENTIDADES</t>
  </si>
  <si>
    <t>08 de Enero de 2025</t>
  </si>
  <si>
    <t>Hasta 19 de diciembre de 2025</t>
  </si>
  <si>
    <t>PRESTAR LOS SERVICIOS COMO TECNOLÓGO DE APOYO PARA LA IMPLEMENTACIÓN, LOGÍSTICA Y SEGUIMIENTO DE LOS PROGRAMAS DE LA SUBDIRECCIÓN DE PROYECTOS.</t>
  </si>
  <si>
    <t>13 de Enero de 2025</t>
  </si>
  <si>
    <t>PRESTAR LOS SERVICIOS COMO TECNOLÓGO DE APOYO PARA LA GESTIÓN DE COMUNICACIONES DE LA CORPORACIÓN GILBERTO ECHEVERRI MEJÍA.</t>
  </si>
  <si>
    <t>PRESTACION DE SERVICIOS A LA CORPORACION GILBERTO ECHEVERRI MEJÍA EN EL MANTENIMIENTO, DESARROLLO, ACTUALIZACIÓN Y EVOLUCIÓN DE LOS DESARROLLOS ADOPTADOS POR LA ENTIDAD</t>
  </si>
  <si>
    <t>21 de enero de 2025</t>
  </si>
  <si>
    <t>hasta 19 de diciembre de 2025</t>
  </si>
  <si>
    <t>PRESTAR LOS SERVICIOS PROFESIONALES PARA EL DISEÑO, EJECUCIÓN Y SEGUIMIENTO DE ESTRATEGIAS PSICOSOCIALES Y DE ORIENTACIÓN EN EL MARCO DE LAS ACCIONES LIDERADAS POR LA SUBDIRECIÓN DE PROYECTOS DE LA CORPORACIÓN GILBERTO ECHEVERRI MEJÍA</t>
  </si>
  <si>
    <t>1 de febrero de 2025</t>
  </si>
  <si>
    <t>PRESTAR LOS SERVICIOS ESPECIALIZADOS DE COORDINACIÓN  PARA LIDERAR, SUPERVISAR Y OPTIMIZAR EL TRABAJO DE SU EQUIPO, GARANTIZANDO LA CALIDAD, PRECISIÓN Y CUMPLIMIENTO NORMATIVO EN LA ELABORACIÓN, REVISIÓN Y GESTIÓN DE DOCUMENTOS PÚBLICOS.</t>
  </si>
  <si>
    <t>1 de Febrero de 2025</t>
  </si>
  <si>
    <t>Hasta 30 de Julio de 2025</t>
  </si>
  <si>
    <t>PRESTAR LOS SERVICIOS ESPECIALIZADOS DE ASESORÍA EN LA INVESTIGACIÓN, REDACCIÓN TÉCNICA, REVISIÓN DE CONTENIDO, Y ASESORAMIENTO SOBRE ASPECTOS LEGALES Y ADMINISTRATIVOS EN LA ELABORACIÓN, REVISIÓN Y GESTIÓN DE DOCUMENTOS PÚBLICOS</t>
  </si>
  <si>
    <t>PRESTAR LOS SERVICIOS PROFESIONALES DE APOYO, REDACCIÓN TÉCNICA, REVISIÓN DE CONTENIDO, Y ASESORAMIENTO EN LA ELABORACIÓN, REVISIÓN Y GESTIÓN DE DOCUMENTOS PÚBLICOS</t>
  </si>
  <si>
    <t>Hasta 31 de Octubre de 2025</t>
  </si>
  <si>
    <t>2 profesionales, 8 meses, con honorario de $5.032.400</t>
  </si>
  <si>
    <t>PRESTACION DEL SERVICIO PUBLICO DE TRANSPORTE TERRESTRE AUTOMOTOR PARA EL DESARROLLO DE LAS ACTIVIDADES MISIONALES Y DE FUNCIONAMIENTO DE LA CORPORACIÓN GILBERTO ECHEVERRI MEJÍA</t>
  </si>
  <si>
    <t>31 de diciembre de 2025</t>
  </si>
  <si>
    <t>Selección Abreviada de Menor Cuantía</t>
  </si>
  <si>
    <t>“PRESTAR APOYO PARA LA OPERACIÓN LOGÍSTICA, ORGANIZACIÓN Y REALIZACIÓN DE EVENTOS, FERIAS Y/O ACTIVIDADES RELACIONADAS, EN EL MARCO DE COMPETENCIAS DE LA CORPORACIÓN GILBERTO ECHEVERRI MEJÍA ”.</t>
  </si>
  <si>
    <t>PRESTAR LOS SERVICIOS PROFESIONALES PARA AL COMPONENTE DE COMUNICACIONES Y RELACIONES CORPORATIVAS EN EL MARCO DE LOS PROGRAMAS Y PROYECTOS DE LA CORPORACION GILBERTO ECHEVERRI MEJIA</t>
  </si>
  <si>
    <t>1 de marzo de 2025</t>
  </si>
  <si>
    <t>PRESTAR LOS SERVICIOS PROFESIONALES PARA LA PLANEACIÓN, IMPLEMENTACIÓN, LOGÍSTICA Y SEGUIMIENTO DE LOS PROGRAMAS Y PROYECTOS DE LA SUBDIRECCIÓN DE PROYECTOS.</t>
  </si>
  <si>
    <t>1 de Marzo de 2025</t>
  </si>
  <si>
    <t>Hasta 21 de noviembre de 2025</t>
  </si>
  <si>
    <t xml:space="preserve">PRESTACIÓN DE SERVICIOS PROFESIONALES PARA LA PLANEACIÓN, EJECUCIÓN Y SEGUIMIENTO TÉCNICO, ADMINISTRATIVO Y FINANCIERO DE LAS DIFERENTES ESTRATEGIAS, POLÍTICAS, PLANES Y ACCIONES DE LOS PROGRAMAS Y PROYECTOS QUE CORRESPONDEN A LA CORPORACIÓN </t>
  </si>
  <si>
    <t>03 de febrero de 2025</t>
  </si>
  <si>
    <t>81141601
80141607
82101802
 80141618</t>
  </si>
  <si>
    <t>PRESTACION DE SERVICIOS PROFESIONALES PARA APOYAR LEGALMENTE AL AREA JURIDICA DE LA CORPORACION GILBERTO ECHEVERRI MEJIA</t>
  </si>
  <si>
    <t>Mayo de 2025</t>
  </si>
  <si>
    <t>Noviembre de 2025</t>
  </si>
  <si>
    <t>Septiembre de 2025</t>
  </si>
  <si>
    <t>PRESTAR LOS SERVICIOS DE MANTENIMIENTO DE SILLAS, MUEBLES Y RECARGA DE EXTINTORES</t>
  </si>
  <si>
    <t>“PRESTACIÓN DE SERVICIOS PROFESIONALES A LA CORPORACIÓN GILBERTO ECHEVERRI MEJÍA, EN LOS DIFERENTES PROCESOS CONTRACTUALES QUE PRETENDE ADELANTAR DE ACUERDO CON LA NECESIDAD”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</si>
</sst>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_-* #,##0_-;\-* #,##0_-;_-* &quot;-&quot;??_-;_-@_-"/>
    <numFmt numFmtId="166" formatCode="_-&quot;$&quot;\ * #,##0_-;\-&quot;$&quot;\ * #,##0_-;_-&quot;$&quot;\ 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1" fillId="0" borderId="1" xfId="3" applyNumberFormat="1" applyFont="1" applyFill="1" applyBorder="1" applyAlignment="1">
      <alignment horizontal="center" vertical="center"/>
    </xf>
    <xf numFmtId="164" fontId="0" fillId="0" borderId="1" xfId="3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Fill="1" applyAlignment="1">
      <alignment horizontal="center" vertical="center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A0E5-7F10-4F76-95D7-9448EDDB3E2E}">
  <dimension ref="A1:M45"/>
  <sheetViews>
    <sheetView tabSelected="1" workbookViewId="0">
      <selection activeCell="C2" sqref="C2"/>
    </sheetView>
  </sheetViews>
  <sheetFormatPr baseColWidth="10" defaultRowHeight="15" x14ac:dyDescent="0.25"/>
  <cols>
    <col min="1" max="1" width="19.85546875" style="24" customWidth="1"/>
    <col min="2" max="2" width="57.140625" style="24" customWidth="1"/>
    <col min="3" max="3" width="14" style="24" customWidth="1"/>
    <col min="4" max="4" width="16.85546875" style="24" customWidth="1"/>
    <col min="5" max="5" width="19.42578125" style="24" customWidth="1"/>
    <col min="6" max="6" width="21.140625" style="25" customWidth="1"/>
    <col min="7" max="7" width="16.85546875" style="24" bestFit="1" customWidth="1"/>
    <col min="8" max="8" width="17.140625" style="26" customWidth="1"/>
    <col min="9" max="9" width="16.140625" style="24" bestFit="1" customWidth="1"/>
    <col min="10" max="10" width="16.7109375" style="24" customWidth="1"/>
    <col min="11" max="11" width="51.42578125" style="24" customWidth="1"/>
  </cols>
  <sheetData>
    <row r="1" spans="1:11" ht="75" x14ac:dyDescent="0.25">
      <c r="A1" s="13" t="s">
        <v>21</v>
      </c>
      <c r="B1" s="14" t="s">
        <v>22</v>
      </c>
      <c r="C1" s="14" t="s">
        <v>23</v>
      </c>
      <c r="D1" s="14" t="s">
        <v>24</v>
      </c>
      <c r="E1" s="14" t="s">
        <v>25</v>
      </c>
      <c r="F1" s="15" t="s">
        <v>26</v>
      </c>
      <c r="G1" s="15" t="s">
        <v>27</v>
      </c>
      <c r="H1" s="15" t="s">
        <v>28</v>
      </c>
      <c r="I1" s="15" t="s">
        <v>29</v>
      </c>
      <c r="J1" s="15" t="s">
        <v>30</v>
      </c>
      <c r="K1" s="16" t="s">
        <v>31</v>
      </c>
    </row>
    <row r="2" spans="1:11" ht="120" x14ac:dyDescent="0.25">
      <c r="A2" s="1">
        <v>80131502</v>
      </c>
      <c r="B2" s="4" t="s">
        <v>0</v>
      </c>
      <c r="C2" s="2" t="s">
        <v>1</v>
      </c>
      <c r="D2" s="3" t="s">
        <v>2</v>
      </c>
      <c r="E2" s="4" t="s">
        <v>3</v>
      </c>
      <c r="F2" s="4" t="s">
        <v>4</v>
      </c>
      <c r="G2" s="5">
        <v>124935312</v>
      </c>
      <c r="H2" s="6">
        <f t="shared" ref="H2:H15" si="0">+G2</f>
        <v>124935312</v>
      </c>
      <c r="I2" s="1" t="s">
        <v>5</v>
      </c>
      <c r="J2" s="4" t="s">
        <v>6</v>
      </c>
      <c r="K2" s="4" t="s">
        <v>7</v>
      </c>
    </row>
    <row r="3" spans="1:11" ht="60" x14ac:dyDescent="0.25">
      <c r="A3" s="1">
        <v>80111600</v>
      </c>
      <c r="B3" s="4" t="s">
        <v>8</v>
      </c>
      <c r="C3" s="2" t="s">
        <v>1</v>
      </c>
      <c r="D3" s="3" t="s">
        <v>2</v>
      </c>
      <c r="E3" s="4" t="s">
        <v>3</v>
      </c>
      <c r="F3" s="4" t="s">
        <v>4</v>
      </c>
      <c r="G3" s="5">
        <v>53846680</v>
      </c>
      <c r="H3" s="6">
        <f t="shared" si="0"/>
        <v>53846680</v>
      </c>
      <c r="I3" s="1" t="s">
        <v>5</v>
      </c>
      <c r="J3" s="4" t="s">
        <v>6</v>
      </c>
      <c r="K3" s="4" t="s">
        <v>7</v>
      </c>
    </row>
    <row r="4" spans="1:11" ht="60" x14ac:dyDescent="0.25">
      <c r="A4" s="1">
        <v>80111600</v>
      </c>
      <c r="B4" s="4" t="s">
        <v>9</v>
      </c>
      <c r="C4" s="2" t="s">
        <v>1</v>
      </c>
      <c r="D4" s="3" t="s">
        <v>2</v>
      </c>
      <c r="E4" s="4" t="s">
        <v>3</v>
      </c>
      <c r="F4" s="4" t="s">
        <v>4</v>
      </c>
      <c r="G4" s="5">
        <v>18379200</v>
      </c>
      <c r="H4" s="6">
        <f t="shared" si="0"/>
        <v>18379200</v>
      </c>
      <c r="I4" s="1" t="s">
        <v>5</v>
      </c>
      <c r="J4" s="4" t="s">
        <v>6</v>
      </c>
      <c r="K4" s="4" t="s">
        <v>7</v>
      </c>
    </row>
    <row r="5" spans="1:11" ht="60" x14ac:dyDescent="0.25">
      <c r="A5" s="4">
        <v>80111600</v>
      </c>
      <c r="B5" s="7" t="s">
        <v>10</v>
      </c>
      <c r="C5" s="2" t="s">
        <v>1</v>
      </c>
      <c r="D5" s="3" t="s">
        <v>2</v>
      </c>
      <c r="E5" s="4" t="s">
        <v>3</v>
      </c>
      <c r="F5" s="4" t="s">
        <v>4</v>
      </c>
      <c r="G5" s="5">
        <v>10000000</v>
      </c>
      <c r="H5" s="6">
        <f t="shared" si="0"/>
        <v>10000000</v>
      </c>
      <c r="I5" s="1" t="s">
        <v>5</v>
      </c>
      <c r="J5" s="4" t="s">
        <v>6</v>
      </c>
      <c r="K5" s="4" t="s">
        <v>7</v>
      </c>
    </row>
    <row r="6" spans="1:11" ht="60" x14ac:dyDescent="0.25">
      <c r="A6" s="1">
        <v>83110000</v>
      </c>
      <c r="B6" s="4" t="s">
        <v>11</v>
      </c>
      <c r="C6" s="2" t="s">
        <v>1</v>
      </c>
      <c r="D6" s="3" t="s">
        <v>2</v>
      </c>
      <c r="E6" s="4" t="s">
        <v>3</v>
      </c>
      <c r="F6" s="4" t="s">
        <v>4</v>
      </c>
      <c r="G6" s="8">
        <v>558786660</v>
      </c>
      <c r="H6" s="9">
        <f t="shared" si="0"/>
        <v>558786660</v>
      </c>
      <c r="I6" s="1" t="s">
        <v>5</v>
      </c>
      <c r="J6" s="4" t="s">
        <v>6</v>
      </c>
      <c r="K6" s="4" t="s">
        <v>7</v>
      </c>
    </row>
    <row r="7" spans="1:11" ht="60" x14ac:dyDescent="0.25">
      <c r="A7" s="1">
        <v>80111600</v>
      </c>
      <c r="B7" s="4" t="s">
        <v>12</v>
      </c>
      <c r="C7" s="2" t="s">
        <v>1</v>
      </c>
      <c r="D7" s="3" t="s">
        <v>70</v>
      </c>
      <c r="E7" s="4" t="s">
        <v>3</v>
      </c>
      <c r="F7" s="4" t="s">
        <v>4</v>
      </c>
      <c r="G7" s="8">
        <v>24790040</v>
      </c>
      <c r="H7" s="9">
        <f t="shared" si="0"/>
        <v>24790040</v>
      </c>
      <c r="I7" s="1" t="s">
        <v>5</v>
      </c>
      <c r="J7" s="4" t="s">
        <v>6</v>
      </c>
      <c r="K7" s="4" t="s">
        <v>7</v>
      </c>
    </row>
    <row r="8" spans="1:11" ht="60" x14ac:dyDescent="0.25">
      <c r="A8" s="1">
        <v>83110000</v>
      </c>
      <c r="B8" s="4" t="s">
        <v>13</v>
      </c>
      <c r="C8" s="2" t="s">
        <v>1</v>
      </c>
      <c r="D8" s="3" t="s">
        <v>2</v>
      </c>
      <c r="E8" s="4" t="s">
        <v>3</v>
      </c>
      <c r="F8" s="4" t="s">
        <v>4</v>
      </c>
      <c r="G8" s="8">
        <v>17000000</v>
      </c>
      <c r="H8" s="9">
        <f t="shared" si="0"/>
        <v>17000000</v>
      </c>
      <c r="I8" s="1" t="s">
        <v>5</v>
      </c>
      <c r="J8" s="4" t="s">
        <v>6</v>
      </c>
      <c r="K8" s="4" t="s">
        <v>7</v>
      </c>
    </row>
    <row r="9" spans="1:11" ht="60" x14ac:dyDescent="0.25">
      <c r="A9" s="1">
        <v>83110000</v>
      </c>
      <c r="B9" s="4" t="s">
        <v>14</v>
      </c>
      <c r="C9" s="2" t="s">
        <v>1</v>
      </c>
      <c r="D9" s="3" t="s">
        <v>2</v>
      </c>
      <c r="E9" s="4" t="s">
        <v>3</v>
      </c>
      <c r="F9" s="4" t="s">
        <v>4</v>
      </c>
      <c r="G9" s="8">
        <v>3222000</v>
      </c>
      <c r="H9" s="9">
        <f t="shared" si="0"/>
        <v>3222000</v>
      </c>
      <c r="I9" s="1" t="s">
        <v>5</v>
      </c>
      <c r="J9" s="4" t="s">
        <v>6</v>
      </c>
      <c r="K9" s="4" t="s">
        <v>7</v>
      </c>
    </row>
    <row r="10" spans="1:11" ht="60" x14ac:dyDescent="0.25">
      <c r="A10" s="4">
        <v>80111600</v>
      </c>
      <c r="B10" s="10" t="s">
        <v>15</v>
      </c>
      <c r="C10" s="2" t="s">
        <v>1</v>
      </c>
      <c r="D10" s="3" t="s">
        <v>2</v>
      </c>
      <c r="E10" s="4" t="s">
        <v>3</v>
      </c>
      <c r="F10" s="4" t="s">
        <v>4</v>
      </c>
      <c r="G10" s="5">
        <v>43222259.733333334</v>
      </c>
      <c r="H10" s="6">
        <f t="shared" si="0"/>
        <v>43222259.733333334</v>
      </c>
      <c r="I10" s="1" t="s">
        <v>5</v>
      </c>
      <c r="J10" s="4" t="s">
        <v>6</v>
      </c>
      <c r="K10" s="4" t="s">
        <v>7</v>
      </c>
    </row>
    <row r="11" spans="1:11" ht="135" x14ac:dyDescent="0.25">
      <c r="A11" s="4">
        <v>80111600</v>
      </c>
      <c r="B11" s="3" t="s">
        <v>16</v>
      </c>
      <c r="C11" s="2" t="s">
        <v>1</v>
      </c>
      <c r="D11" s="3" t="s">
        <v>2</v>
      </c>
      <c r="E11" s="4" t="s">
        <v>3</v>
      </c>
      <c r="F11" s="4" t="s">
        <v>4</v>
      </c>
      <c r="G11" s="11">
        <f>72495733+49149773.3333333</f>
        <v>121645506.3333333</v>
      </c>
      <c r="H11" s="6">
        <f t="shared" si="0"/>
        <v>121645506.3333333</v>
      </c>
      <c r="I11" s="3" t="s">
        <v>17</v>
      </c>
      <c r="J11" s="3" t="s">
        <v>6</v>
      </c>
      <c r="K11" s="4" t="s">
        <v>7</v>
      </c>
    </row>
    <row r="12" spans="1:11" ht="60" x14ac:dyDescent="0.25">
      <c r="A12" s="4">
        <v>81161600</v>
      </c>
      <c r="B12" s="10" t="s">
        <v>18</v>
      </c>
      <c r="C12" s="2" t="s">
        <v>1</v>
      </c>
      <c r="D12" s="3" t="s">
        <v>2</v>
      </c>
      <c r="E12" s="4" t="s">
        <v>3</v>
      </c>
      <c r="F12" s="4" t="s">
        <v>4</v>
      </c>
      <c r="G12" s="5">
        <v>2000000</v>
      </c>
      <c r="H12" s="6">
        <f t="shared" si="0"/>
        <v>2000000</v>
      </c>
      <c r="I12" s="1" t="s">
        <v>5</v>
      </c>
      <c r="J12" s="4" t="s">
        <v>6</v>
      </c>
      <c r="K12" s="4" t="s">
        <v>7</v>
      </c>
    </row>
    <row r="13" spans="1:11" ht="60" x14ac:dyDescent="0.25">
      <c r="A13" s="4">
        <v>80111600</v>
      </c>
      <c r="B13" s="10" t="s">
        <v>19</v>
      </c>
      <c r="C13" s="2" t="s">
        <v>1</v>
      </c>
      <c r="D13" s="3" t="s">
        <v>2</v>
      </c>
      <c r="E13" s="4" t="s">
        <v>3</v>
      </c>
      <c r="F13" s="4" t="s">
        <v>4</v>
      </c>
      <c r="G13" s="5">
        <v>17271733.333333336</v>
      </c>
      <c r="H13" s="6">
        <f t="shared" si="0"/>
        <v>17271733.333333336</v>
      </c>
      <c r="I13" s="1" t="s">
        <v>5</v>
      </c>
      <c r="J13" s="4" t="s">
        <v>6</v>
      </c>
      <c r="K13" s="4" t="s">
        <v>7</v>
      </c>
    </row>
    <row r="14" spans="1:11" ht="60" x14ac:dyDescent="0.25">
      <c r="A14" s="4">
        <v>80111600</v>
      </c>
      <c r="B14" s="12" t="s">
        <v>20</v>
      </c>
      <c r="C14" s="2" t="s">
        <v>1</v>
      </c>
      <c r="D14" s="3" t="s">
        <v>2</v>
      </c>
      <c r="E14" s="4" t="s">
        <v>3</v>
      </c>
      <c r="F14" s="4" t="s">
        <v>4</v>
      </c>
      <c r="G14" s="5">
        <v>27196840</v>
      </c>
      <c r="H14" s="6">
        <f>+G14</f>
        <v>27196840</v>
      </c>
      <c r="I14" s="1" t="s">
        <v>5</v>
      </c>
      <c r="J14" s="4" t="s">
        <v>6</v>
      </c>
      <c r="K14" s="4" t="s">
        <v>7</v>
      </c>
    </row>
    <row r="15" spans="1:11" ht="120" x14ac:dyDescent="0.25">
      <c r="A15" s="1">
        <v>84131500</v>
      </c>
      <c r="B15" s="4" t="s">
        <v>35</v>
      </c>
      <c r="C15" s="2" t="s">
        <v>1</v>
      </c>
      <c r="D15" s="3" t="s">
        <v>2</v>
      </c>
      <c r="E15" s="4" t="s">
        <v>36</v>
      </c>
      <c r="F15" s="4" t="s">
        <v>4</v>
      </c>
      <c r="G15" s="5">
        <v>50000000</v>
      </c>
      <c r="H15" s="6">
        <f t="shared" si="0"/>
        <v>50000000</v>
      </c>
      <c r="I15" s="1" t="s">
        <v>5</v>
      </c>
      <c r="J15" s="4" t="s">
        <v>6</v>
      </c>
      <c r="K15" s="4" t="s">
        <v>7</v>
      </c>
    </row>
    <row r="16" spans="1:11" ht="105" x14ac:dyDescent="0.25">
      <c r="A16" s="4">
        <v>80111600</v>
      </c>
      <c r="B16" s="4" t="s">
        <v>37</v>
      </c>
      <c r="C16" s="2" t="s">
        <v>38</v>
      </c>
      <c r="D16" s="17" t="s">
        <v>39</v>
      </c>
      <c r="E16" s="1" t="s">
        <v>3</v>
      </c>
      <c r="F16" s="4" t="s">
        <v>4</v>
      </c>
      <c r="G16" s="18">
        <v>75000000</v>
      </c>
      <c r="H16" s="18">
        <v>75000000</v>
      </c>
      <c r="I16" s="1" t="s">
        <v>5</v>
      </c>
      <c r="J16" s="1" t="s">
        <v>6</v>
      </c>
      <c r="K16" s="4" t="s">
        <v>7</v>
      </c>
    </row>
    <row r="17" spans="1:13" ht="60" x14ac:dyDescent="0.25">
      <c r="A17" s="4">
        <v>80111600</v>
      </c>
      <c r="B17" s="4" t="s">
        <v>72</v>
      </c>
      <c r="C17" s="2" t="s">
        <v>1</v>
      </c>
      <c r="D17" s="3" t="s">
        <v>2</v>
      </c>
      <c r="E17" s="1" t="s">
        <v>3</v>
      </c>
      <c r="F17" s="4" t="s">
        <v>4</v>
      </c>
      <c r="G17" s="18">
        <v>77566667</v>
      </c>
      <c r="H17" s="18">
        <v>77566667</v>
      </c>
      <c r="I17" s="1" t="s">
        <v>5</v>
      </c>
      <c r="J17" s="1" t="s">
        <v>6</v>
      </c>
      <c r="K17" s="4" t="s">
        <v>7</v>
      </c>
    </row>
    <row r="18" spans="1:13" ht="60" x14ac:dyDescent="0.25">
      <c r="A18" s="17">
        <v>80111600</v>
      </c>
      <c r="B18" s="4" t="s">
        <v>40</v>
      </c>
      <c r="C18" s="2" t="s">
        <v>41</v>
      </c>
      <c r="D18" s="17" t="s">
        <v>39</v>
      </c>
      <c r="E18" s="1" t="s">
        <v>3</v>
      </c>
      <c r="F18" s="4" t="s">
        <v>4</v>
      </c>
      <c r="G18" s="19">
        <v>44000000</v>
      </c>
      <c r="H18" s="19">
        <v>44000000</v>
      </c>
      <c r="I18" s="1" t="s">
        <v>5</v>
      </c>
      <c r="J18" s="1" t="s">
        <v>6</v>
      </c>
      <c r="K18" s="4" t="s">
        <v>7</v>
      </c>
    </row>
    <row r="19" spans="1:13" ht="60" x14ac:dyDescent="0.25">
      <c r="A19" s="4">
        <v>80111600</v>
      </c>
      <c r="B19" s="4" t="s">
        <v>42</v>
      </c>
      <c r="C19" s="2" t="s">
        <v>41</v>
      </c>
      <c r="D19" s="17" t="s">
        <v>39</v>
      </c>
      <c r="E19" s="1" t="s">
        <v>3</v>
      </c>
      <c r="F19" s="4" t="s">
        <v>4</v>
      </c>
      <c r="G19" s="19">
        <v>44000000</v>
      </c>
      <c r="H19" s="19">
        <v>44000000</v>
      </c>
      <c r="I19" s="1" t="s">
        <v>5</v>
      </c>
      <c r="J19" s="1" t="s">
        <v>6</v>
      </c>
      <c r="K19" s="4" t="s">
        <v>7</v>
      </c>
    </row>
    <row r="20" spans="1:13" ht="60" x14ac:dyDescent="0.25">
      <c r="A20" s="1">
        <v>80111608</v>
      </c>
      <c r="B20" s="4" t="s">
        <v>43</v>
      </c>
      <c r="C20" s="2" t="s">
        <v>44</v>
      </c>
      <c r="D20" s="17" t="s">
        <v>45</v>
      </c>
      <c r="E20" s="1" t="s">
        <v>3</v>
      </c>
      <c r="F20" s="4" t="s">
        <v>3</v>
      </c>
      <c r="G20" s="19">
        <v>108000000</v>
      </c>
      <c r="H20" s="19">
        <v>108000000</v>
      </c>
      <c r="I20" s="1" t="s">
        <v>5</v>
      </c>
      <c r="J20" s="1" t="s">
        <v>6</v>
      </c>
      <c r="K20" s="4" t="s">
        <v>7</v>
      </c>
    </row>
    <row r="21" spans="1:13" ht="75" x14ac:dyDescent="0.25">
      <c r="A21" s="4">
        <v>80111600</v>
      </c>
      <c r="B21" s="4" t="s">
        <v>46</v>
      </c>
      <c r="C21" s="2" t="s">
        <v>47</v>
      </c>
      <c r="D21" s="17" t="s">
        <v>39</v>
      </c>
      <c r="E21" s="1" t="s">
        <v>3</v>
      </c>
      <c r="F21" s="4" t="s">
        <v>4</v>
      </c>
      <c r="G21" s="18">
        <v>68000000</v>
      </c>
      <c r="H21" s="18">
        <v>68000000</v>
      </c>
      <c r="I21" s="1" t="s">
        <v>5</v>
      </c>
      <c r="J21" s="1" t="s">
        <v>6</v>
      </c>
      <c r="K21" s="4" t="s">
        <v>7</v>
      </c>
    </row>
    <row r="22" spans="1:13" ht="71.25" x14ac:dyDescent="0.25">
      <c r="A22" s="4">
        <v>80111600</v>
      </c>
      <c r="B22" s="10" t="s">
        <v>48</v>
      </c>
      <c r="C22" s="2" t="s">
        <v>49</v>
      </c>
      <c r="D22" s="1" t="s">
        <v>50</v>
      </c>
      <c r="E22" s="1" t="s">
        <v>3</v>
      </c>
      <c r="F22" s="4" t="s">
        <v>4</v>
      </c>
      <c r="G22" s="18">
        <v>96000000</v>
      </c>
      <c r="H22" s="18">
        <v>96000000</v>
      </c>
      <c r="I22" s="1" t="s">
        <v>5</v>
      </c>
      <c r="J22" s="1" t="s">
        <v>6</v>
      </c>
      <c r="K22" s="4" t="s">
        <v>7</v>
      </c>
      <c r="L22" s="22"/>
    </row>
    <row r="23" spans="1:13" ht="71.25" x14ac:dyDescent="0.25">
      <c r="A23" s="4">
        <v>80111600</v>
      </c>
      <c r="B23" s="10" t="s">
        <v>51</v>
      </c>
      <c r="C23" s="2" t="s">
        <v>49</v>
      </c>
      <c r="D23" s="1" t="s">
        <v>50</v>
      </c>
      <c r="E23" s="1" t="s">
        <v>3</v>
      </c>
      <c r="F23" s="4" t="s">
        <v>4</v>
      </c>
      <c r="G23" s="18">
        <v>60000000</v>
      </c>
      <c r="H23" s="18">
        <v>60000000</v>
      </c>
      <c r="I23" s="1" t="s">
        <v>5</v>
      </c>
      <c r="J23" s="1" t="s">
        <v>6</v>
      </c>
      <c r="K23" s="4" t="s">
        <v>7</v>
      </c>
      <c r="L23" s="23"/>
    </row>
    <row r="24" spans="1:13" ht="71.25" x14ac:dyDescent="0.25">
      <c r="A24" s="4">
        <v>80111600</v>
      </c>
      <c r="B24" s="10" t="s">
        <v>51</v>
      </c>
      <c r="C24" s="2" t="s">
        <v>49</v>
      </c>
      <c r="D24" s="1" t="s">
        <v>50</v>
      </c>
      <c r="E24" s="1" t="s">
        <v>3</v>
      </c>
      <c r="F24" s="4" t="s">
        <v>4</v>
      </c>
      <c r="G24" s="18">
        <v>60000000</v>
      </c>
      <c r="H24" s="18">
        <v>60000000</v>
      </c>
      <c r="I24" s="1" t="s">
        <v>5</v>
      </c>
      <c r="J24" s="1" t="s">
        <v>6</v>
      </c>
      <c r="K24" s="4" t="s">
        <v>7</v>
      </c>
      <c r="L24" s="23"/>
    </row>
    <row r="25" spans="1:13" ht="71.25" x14ac:dyDescent="0.25">
      <c r="A25" s="4">
        <v>80111600</v>
      </c>
      <c r="B25" s="10" t="s">
        <v>51</v>
      </c>
      <c r="C25" s="2" t="s">
        <v>49</v>
      </c>
      <c r="D25" s="1" t="s">
        <v>50</v>
      </c>
      <c r="E25" s="1" t="s">
        <v>3</v>
      </c>
      <c r="F25" s="4" t="s">
        <v>4</v>
      </c>
      <c r="G25" s="18">
        <v>60000000</v>
      </c>
      <c r="H25" s="18">
        <v>60000000</v>
      </c>
      <c r="I25" s="1" t="s">
        <v>5</v>
      </c>
      <c r="J25" s="1" t="s">
        <v>6</v>
      </c>
      <c r="K25" s="4" t="s">
        <v>7</v>
      </c>
      <c r="L25" s="23"/>
    </row>
    <row r="26" spans="1:13" ht="71.25" x14ac:dyDescent="0.25">
      <c r="A26" s="4">
        <v>80111600</v>
      </c>
      <c r="B26" s="10" t="s">
        <v>51</v>
      </c>
      <c r="C26" s="2" t="s">
        <v>49</v>
      </c>
      <c r="D26" s="1" t="s">
        <v>50</v>
      </c>
      <c r="E26" s="1" t="s">
        <v>3</v>
      </c>
      <c r="F26" s="4" t="s">
        <v>4</v>
      </c>
      <c r="G26" s="18">
        <v>60000000</v>
      </c>
      <c r="H26" s="18">
        <v>60000000</v>
      </c>
      <c r="I26" s="1" t="s">
        <v>5</v>
      </c>
      <c r="J26" s="1" t="s">
        <v>6</v>
      </c>
      <c r="K26" s="4" t="s">
        <v>7</v>
      </c>
      <c r="L26" s="23"/>
    </row>
    <row r="27" spans="1:13" ht="71.25" x14ac:dyDescent="0.25">
      <c r="A27" s="4">
        <v>80111600</v>
      </c>
      <c r="B27" s="10" t="s">
        <v>51</v>
      </c>
      <c r="C27" s="2" t="s">
        <v>49</v>
      </c>
      <c r="D27" s="1" t="s">
        <v>50</v>
      </c>
      <c r="E27" s="1" t="s">
        <v>3</v>
      </c>
      <c r="F27" s="4" t="s">
        <v>4</v>
      </c>
      <c r="G27" s="18">
        <v>60000000</v>
      </c>
      <c r="H27" s="18">
        <v>60000000</v>
      </c>
      <c r="I27" s="1" t="s">
        <v>5</v>
      </c>
      <c r="J27" s="1" t="s">
        <v>6</v>
      </c>
      <c r="K27" s="4" t="s">
        <v>7</v>
      </c>
      <c r="L27" s="23"/>
    </row>
    <row r="28" spans="1:13" ht="71.25" x14ac:dyDescent="0.25">
      <c r="A28" s="4">
        <v>80111600</v>
      </c>
      <c r="B28" s="10" t="s">
        <v>51</v>
      </c>
      <c r="C28" s="2" t="s">
        <v>49</v>
      </c>
      <c r="D28" s="1" t="s">
        <v>50</v>
      </c>
      <c r="E28" s="1" t="s">
        <v>3</v>
      </c>
      <c r="F28" s="4" t="s">
        <v>4</v>
      </c>
      <c r="G28" s="18">
        <v>60000000</v>
      </c>
      <c r="H28" s="18">
        <v>60000000</v>
      </c>
      <c r="I28" s="1" t="s">
        <v>5</v>
      </c>
      <c r="J28" s="1" t="s">
        <v>6</v>
      </c>
      <c r="K28" s="4" t="s">
        <v>7</v>
      </c>
      <c r="L28" s="23"/>
    </row>
    <row r="29" spans="1:13" ht="71.25" x14ac:dyDescent="0.25">
      <c r="A29" s="4">
        <v>80111600</v>
      </c>
      <c r="B29" s="10" t="s">
        <v>51</v>
      </c>
      <c r="C29" s="2" t="s">
        <v>49</v>
      </c>
      <c r="D29" s="1" t="s">
        <v>50</v>
      </c>
      <c r="E29" s="1" t="s">
        <v>3</v>
      </c>
      <c r="F29" s="4" t="s">
        <v>4</v>
      </c>
      <c r="G29" s="18">
        <v>60000000</v>
      </c>
      <c r="H29" s="18">
        <v>60000000</v>
      </c>
      <c r="I29" s="1" t="s">
        <v>5</v>
      </c>
      <c r="J29" s="1" t="s">
        <v>6</v>
      </c>
      <c r="K29" s="4" t="s">
        <v>7</v>
      </c>
      <c r="L29" s="23"/>
    </row>
    <row r="30" spans="1:13" ht="71.25" x14ac:dyDescent="0.25">
      <c r="A30" s="4">
        <v>80111600</v>
      </c>
      <c r="B30" s="10" t="s">
        <v>51</v>
      </c>
      <c r="C30" s="2" t="s">
        <v>49</v>
      </c>
      <c r="D30" s="1" t="s">
        <v>50</v>
      </c>
      <c r="E30" s="1" t="s">
        <v>3</v>
      </c>
      <c r="F30" s="4" t="s">
        <v>4</v>
      </c>
      <c r="G30" s="18">
        <v>60000000</v>
      </c>
      <c r="H30" s="18">
        <v>60000000</v>
      </c>
      <c r="I30" s="1" t="s">
        <v>5</v>
      </c>
      <c r="J30" s="1" t="s">
        <v>6</v>
      </c>
      <c r="K30" s="4" t="s">
        <v>7</v>
      </c>
      <c r="L30" s="23"/>
    </row>
    <row r="31" spans="1:13" ht="105" x14ac:dyDescent="0.25">
      <c r="A31" s="4">
        <v>80111600</v>
      </c>
      <c r="B31" s="10" t="s">
        <v>52</v>
      </c>
      <c r="C31" s="2" t="s">
        <v>49</v>
      </c>
      <c r="D31" s="1" t="s">
        <v>53</v>
      </c>
      <c r="E31" s="1" t="s">
        <v>3</v>
      </c>
      <c r="F31" s="4" t="s">
        <v>4</v>
      </c>
      <c r="G31" s="18">
        <f>5032400*8</f>
        <v>40259200</v>
      </c>
      <c r="H31" s="18">
        <f>5032400*8</f>
        <v>40259200</v>
      </c>
      <c r="I31" s="1" t="s">
        <v>5</v>
      </c>
      <c r="J31" s="1" t="s">
        <v>6</v>
      </c>
      <c r="K31" s="4" t="s">
        <v>7</v>
      </c>
      <c r="L31" s="20" t="s">
        <v>54</v>
      </c>
      <c r="M31" s="21">
        <v>5032400</v>
      </c>
    </row>
    <row r="32" spans="1:13" ht="60" x14ac:dyDescent="0.25">
      <c r="A32" s="4">
        <v>80111600</v>
      </c>
      <c r="B32" s="10" t="s">
        <v>52</v>
      </c>
      <c r="C32" s="2" t="s">
        <v>49</v>
      </c>
      <c r="D32" s="1" t="s">
        <v>53</v>
      </c>
      <c r="E32" s="1" t="s">
        <v>3</v>
      </c>
      <c r="F32" s="4" t="s">
        <v>4</v>
      </c>
      <c r="G32" s="18">
        <f>5032400*8</f>
        <v>40259200</v>
      </c>
      <c r="H32" s="18">
        <f>5032400*8</f>
        <v>40259200</v>
      </c>
      <c r="I32" s="1" t="s">
        <v>5</v>
      </c>
      <c r="J32" s="1" t="s">
        <v>6</v>
      </c>
      <c r="K32" s="4" t="s">
        <v>7</v>
      </c>
      <c r="L32" s="20"/>
      <c r="M32" s="21"/>
    </row>
    <row r="33" spans="1:13" ht="60" x14ac:dyDescent="0.25">
      <c r="A33" s="4">
        <v>78111800</v>
      </c>
      <c r="B33" s="4" t="s">
        <v>55</v>
      </c>
      <c r="C33" s="2" t="s">
        <v>47</v>
      </c>
      <c r="D33" s="1" t="s">
        <v>56</v>
      </c>
      <c r="E33" s="4" t="s">
        <v>57</v>
      </c>
      <c r="F33" s="4" t="s">
        <v>4</v>
      </c>
      <c r="G33" s="18">
        <v>100000000</v>
      </c>
      <c r="H33" s="18">
        <v>100000000</v>
      </c>
      <c r="I33" s="1" t="s">
        <v>5</v>
      </c>
      <c r="J33" s="1" t="s">
        <v>6</v>
      </c>
      <c r="K33" s="4" t="s">
        <v>7</v>
      </c>
      <c r="L33" s="20"/>
      <c r="M33" s="21"/>
    </row>
    <row r="34" spans="1:13" ht="60" x14ac:dyDescent="0.25">
      <c r="A34" s="4" t="s">
        <v>66</v>
      </c>
      <c r="B34" s="4" t="s">
        <v>58</v>
      </c>
      <c r="C34" s="2" t="s">
        <v>47</v>
      </c>
      <c r="D34" s="1" t="s">
        <v>56</v>
      </c>
      <c r="E34" s="4" t="s">
        <v>57</v>
      </c>
      <c r="F34" s="4" t="s">
        <v>4</v>
      </c>
      <c r="G34" s="18">
        <v>150000000</v>
      </c>
      <c r="H34" s="18">
        <v>150000000</v>
      </c>
      <c r="I34" s="1" t="s">
        <v>5</v>
      </c>
      <c r="J34" s="1" t="s">
        <v>6</v>
      </c>
      <c r="K34" s="4" t="s">
        <v>7</v>
      </c>
      <c r="L34" s="20"/>
      <c r="M34" s="21"/>
    </row>
    <row r="35" spans="1:13" ht="90" x14ac:dyDescent="0.25">
      <c r="A35" s="4">
        <v>80111600</v>
      </c>
      <c r="B35" s="4" t="s">
        <v>64</v>
      </c>
      <c r="C35" s="2" t="s">
        <v>65</v>
      </c>
      <c r="D35" s="1" t="s">
        <v>39</v>
      </c>
      <c r="E35" s="1" t="s">
        <v>3</v>
      </c>
      <c r="F35" s="1" t="s">
        <v>4</v>
      </c>
      <c r="G35" s="18">
        <v>49000000</v>
      </c>
      <c r="H35" s="18">
        <v>49000000</v>
      </c>
      <c r="I35" s="1" t="s">
        <v>5</v>
      </c>
      <c r="J35" s="1" t="s">
        <v>6</v>
      </c>
      <c r="K35" s="4" t="s">
        <v>7</v>
      </c>
    </row>
    <row r="36" spans="1:13" ht="60" x14ac:dyDescent="0.25">
      <c r="A36" s="17">
        <v>80111600</v>
      </c>
      <c r="B36" s="4" t="s">
        <v>59</v>
      </c>
      <c r="C36" s="2" t="s">
        <v>60</v>
      </c>
      <c r="D36" s="17" t="s">
        <v>39</v>
      </c>
      <c r="E36" s="1" t="s">
        <v>3</v>
      </c>
      <c r="F36" s="4" t="s">
        <v>4</v>
      </c>
      <c r="G36" s="18">
        <v>65000000</v>
      </c>
      <c r="H36" s="18">
        <v>65000000</v>
      </c>
      <c r="I36" s="1" t="s">
        <v>5</v>
      </c>
      <c r="J36" s="1" t="s">
        <v>6</v>
      </c>
      <c r="K36" s="4" t="s">
        <v>7</v>
      </c>
    </row>
    <row r="37" spans="1:13" ht="60" x14ac:dyDescent="0.25">
      <c r="A37" s="4">
        <v>80111600</v>
      </c>
      <c r="B37" s="10" t="s">
        <v>61</v>
      </c>
      <c r="C37" s="2" t="s">
        <v>62</v>
      </c>
      <c r="D37" s="17" t="s">
        <v>63</v>
      </c>
      <c r="E37" s="1" t="s">
        <v>3</v>
      </c>
      <c r="F37" s="4" t="s">
        <v>4</v>
      </c>
      <c r="G37" s="18">
        <v>55320000</v>
      </c>
      <c r="H37" s="18">
        <v>55320000</v>
      </c>
      <c r="I37" s="1" t="s">
        <v>5</v>
      </c>
      <c r="J37" s="1" t="s">
        <v>6</v>
      </c>
      <c r="K37" s="4" t="s">
        <v>7</v>
      </c>
    </row>
    <row r="38" spans="1:13" ht="71.25" x14ac:dyDescent="0.25">
      <c r="A38" s="4">
        <v>80111600</v>
      </c>
      <c r="B38" s="10" t="s">
        <v>46</v>
      </c>
      <c r="C38" s="2" t="s">
        <v>62</v>
      </c>
      <c r="D38" s="17" t="s">
        <v>63</v>
      </c>
      <c r="E38" s="1" t="s">
        <v>3</v>
      </c>
      <c r="F38" s="4" t="s">
        <v>4</v>
      </c>
      <c r="G38" s="18">
        <v>55320000</v>
      </c>
      <c r="H38" s="18">
        <v>55320000</v>
      </c>
      <c r="I38" s="1" t="s">
        <v>5</v>
      </c>
      <c r="J38" s="1" t="s">
        <v>6</v>
      </c>
      <c r="K38" s="4" t="s">
        <v>7</v>
      </c>
    </row>
    <row r="39" spans="1:13" ht="71.25" x14ac:dyDescent="0.25">
      <c r="A39" s="4">
        <v>80111600</v>
      </c>
      <c r="B39" s="10" t="s">
        <v>46</v>
      </c>
      <c r="C39" s="2" t="s">
        <v>62</v>
      </c>
      <c r="D39" s="17" t="s">
        <v>63</v>
      </c>
      <c r="E39" s="1" t="s">
        <v>3</v>
      </c>
      <c r="F39" s="4" t="s">
        <v>4</v>
      </c>
      <c r="G39" s="18">
        <v>55320000</v>
      </c>
      <c r="H39" s="18">
        <v>55320000</v>
      </c>
      <c r="I39" s="1" t="s">
        <v>5</v>
      </c>
      <c r="J39" s="1" t="s">
        <v>6</v>
      </c>
      <c r="K39" s="4" t="s">
        <v>7</v>
      </c>
    </row>
    <row r="40" spans="1:13" ht="71.25" x14ac:dyDescent="0.25">
      <c r="A40" s="4">
        <v>80111600</v>
      </c>
      <c r="B40" s="10" t="s">
        <v>46</v>
      </c>
      <c r="C40" s="2" t="s">
        <v>62</v>
      </c>
      <c r="D40" s="17" t="s">
        <v>63</v>
      </c>
      <c r="E40" s="1" t="s">
        <v>3</v>
      </c>
      <c r="F40" s="4" t="s">
        <v>4</v>
      </c>
      <c r="G40" s="18">
        <v>55320000</v>
      </c>
      <c r="H40" s="18">
        <v>55320000</v>
      </c>
      <c r="I40" s="1" t="s">
        <v>5</v>
      </c>
      <c r="J40" s="1" t="s">
        <v>6</v>
      </c>
      <c r="K40" s="4" t="s">
        <v>7</v>
      </c>
    </row>
    <row r="41" spans="1:13" ht="71.25" x14ac:dyDescent="0.25">
      <c r="A41" s="4">
        <v>80111600</v>
      </c>
      <c r="B41" s="10" t="s">
        <v>46</v>
      </c>
      <c r="C41" s="2" t="s">
        <v>62</v>
      </c>
      <c r="D41" s="17" t="s">
        <v>63</v>
      </c>
      <c r="E41" s="1" t="s">
        <v>3</v>
      </c>
      <c r="F41" s="4" t="s">
        <v>4</v>
      </c>
      <c r="G41" s="18">
        <v>55320000</v>
      </c>
      <c r="H41" s="18">
        <v>55320000</v>
      </c>
      <c r="I41" s="1" t="s">
        <v>5</v>
      </c>
      <c r="J41" s="1" t="s">
        <v>6</v>
      </c>
      <c r="K41" s="4" t="s">
        <v>7</v>
      </c>
    </row>
    <row r="42" spans="1:13" ht="71.25" x14ac:dyDescent="0.25">
      <c r="A42" s="4">
        <v>80111600</v>
      </c>
      <c r="B42" s="10" t="s">
        <v>46</v>
      </c>
      <c r="C42" s="2" t="s">
        <v>62</v>
      </c>
      <c r="D42" s="17" t="s">
        <v>63</v>
      </c>
      <c r="E42" s="1" t="s">
        <v>3</v>
      </c>
      <c r="F42" s="4" t="s">
        <v>4</v>
      </c>
      <c r="G42" s="18">
        <v>55320000</v>
      </c>
      <c r="H42" s="18">
        <v>55320000</v>
      </c>
      <c r="I42" s="1" t="s">
        <v>5</v>
      </c>
      <c r="J42" s="1" t="s">
        <v>6</v>
      </c>
      <c r="K42" s="4" t="s">
        <v>7</v>
      </c>
    </row>
    <row r="43" spans="1:13" ht="60" x14ac:dyDescent="0.25">
      <c r="A43" s="4">
        <v>44111500</v>
      </c>
      <c r="B43" s="10" t="s">
        <v>32</v>
      </c>
      <c r="C43" s="2" t="s">
        <v>33</v>
      </c>
      <c r="D43" s="4" t="s">
        <v>34</v>
      </c>
      <c r="E43" s="4" t="s">
        <v>3</v>
      </c>
      <c r="F43" s="4" t="s">
        <v>4</v>
      </c>
      <c r="G43" s="5">
        <v>14300000</v>
      </c>
      <c r="H43" s="6">
        <f>+G43</f>
        <v>14300000</v>
      </c>
      <c r="I43" s="1" t="s">
        <v>5</v>
      </c>
      <c r="J43" s="4" t="s">
        <v>6</v>
      </c>
      <c r="K43" s="4" t="s">
        <v>7</v>
      </c>
    </row>
    <row r="44" spans="1:13" ht="60" x14ac:dyDescent="0.25">
      <c r="A44" s="1">
        <v>80111600</v>
      </c>
      <c r="B44" s="4" t="s">
        <v>71</v>
      </c>
      <c r="C44" s="1" t="s">
        <v>33</v>
      </c>
      <c r="D44" s="4" t="s">
        <v>34</v>
      </c>
      <c r="E44" s="4" t="s">
        <v>3</v>
      </c>
      <c r="F44" s="4" t="s">
        <v>4</v>
      </c>
      <c r="G44" s="5">
        <v>5150000</v>
      </c>
      <c r="H44" s="6">
        <f>+G44</f>
        <v>5150000</v>
      </c>
      <c r="I44" s="1" t="s">
        <v>5</v>
      </c>
      <c r="J44" s="4" t="s">
        <v>6</v>
      </c>
      <c r="K44" s="4" t="s">
        <v>7</v>
      </c>
    </row>
    <row r="45" spans="1:13" ht="60" x14ac:dyDescent="0.25">
      <c r="A45" s="4">
        <v>80111600</v>
      </c>
      <c r="B45" s="10" t="s">
        <v>67</v>
      </c>
      <c r="C45" s="2" t="s">
        <v>68</v>
      </c>
      <c r="D45" s="17" t="s">
        <v>69</v>
      </c>
      <c r="E45" s="4" t="s">
        <v>3</v>
      </c>
      <c r="F45" s="4" t="s">
        <v>4</v>
      </c>
      <c r="G45" s="18">
        <v>32000000</v>
      </c>
      <c r="H45" s="18">
        <v>32000000</v>
      </c>
      <c r="I45" s="1" t="s">
        <v>5</v>
      </c>
      <c r="J45" s="4" t="s">
        <v>6</v>
      </c>
      <c r="K45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953680E4E2B4FA9DA3B3A6AB0F559" ma:contentTypeVersion="20" ma:contentTypeDescription="Crear nuevo documento." ma:contentTypeScope="" ma:versionID="fd5507be04ba2d022bca8a57e7c90bc1">
  <xsd:schema xmlns:xsd="http://www.w3.org/2001/XMLSchema" xmlns:xs="http://www.w3.org/2001/XMLSchema" xmlns:p="http://schemas.microsoft.com/office/2006/metadata/properties" xmlns:ns1="http://schemas.microsoft.com/sharepoint/v3" xmlns:ns2="331530d5-40a4-4117-92d5-57b823c009ea" xmlns:ns3="1138fbdd-193a-43b3-9ee8-3c13c626fa35" targetNamespace="http://schemas.microsoft.com/office/2006/metadata/properties" ma:root="true" ma:fieldsID="6f5341edc7afdca443ba60281958744d" ns1:_="" ns2:_="" ns3:_="">
    <xsd:import namespace="http://schemas.microsoft.com/sharepoint/v3"/>
    <xsd:import namespace="331530d5-40a4-4117-92d5-57b823c009ea"/>
    <xsd:import namespace="1138fbdd-193a-43b3-9ee8-3c13c626fa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530d5-40a4-4117-92d5-57b823c00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89f773-d0e4-4aad-b40a-4ce1efa28220}" ma:internalName="TaxCatchAll" ma:showField="CatchAllData" ma:web="331530d5-40a4-4117-92d5-57b823c009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8fbdd-193a-43b3-9ee8-3c13c626f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3c5e9f8-83c3-490f-90d8-152767595d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31530d5-40a4-4117-92d5-57b823c009ea" xsi:nil="true"/>
    <lcf76f155ced4ddcb4097134ff3c332f xmlns="1138fbdd-193a-43b3-9ee8-3c13c626fa3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3992DF-B3F7-4F44-A575-EC444AEC2A4E}"/>
</file>

<file path=customXml/itemProps2.xml><?xml version="1.0" encoding="utf-8"?>
<ds:datastoreItem xmlns:ds="http://schemas.openxmlformats.org/officeDocument/2006/customXml" ds:itemID="{ECC7BC10-E451-4837-B949-32B487CD74E6}"/>
</file>

<file path=customXml/itemProps3.xml><?xml version="1.0" encoding="utf-8"?>
<ds:datastoreItem xmlns:ds="http://schemas.openxmlformats.org/officeDocument/2006/customXml" ds:itemID="{6E6F4815-DADE-4D1F-8C2F-7D7F44DAD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Liliana Perea Heredia</dc:creator>
  <cp:lastModifiedBy>Martha Liliana Perea Heredia</cp:lastModifiedBy>
  <dcterms:created xsi:type="dcterms:W3CDTF">2024-12-30T13:48:36Z</dcterms:created>
  <dcterms:modified xsi:type="dcterms:W3CDTF">2025-01-03T22:43:21Z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0x01010056F953680E4E2B4FA9DA3B3A6AB0F559</vt:lpwstr>
  </property>
</Properties>
</file>